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8445" activeTab="1"/>
  </bookViews>
  <sheets>
    <sheet name="Burovye" sheetId="1" r:id="rId1"/>
    <sheet name="BRS" sheetId="2" r:id="rId2"/>
  </sheets>
  <definedNames>
    <definedName name="Буровые_рукава">'Burovye'!$C$16</definedName>
    <definedName name="Быстроразъемные_соединения__БРС">'BRS'!$C$16</definedName>
    <definedName name="выпарол">#REF!</definedName>
    <definedName name="Камлоки">#REF!</definedName>
    <definedName name="Промышленные_рукава">#REF!</definedName>
    <definedName name="Рукава_высокого_давления">#REF!</definedName>
    <definedName name="Рукава_высокого_давления_Semperit">#REF!</definedName>
    <definedName name="Тройники">#REF!</definedName>
  </definedNames>
  <calcPr fullCalcOnLoad="1" refMode="R1C1"/>
</workbook>
</file>

<file path=xl/sharedStrings.xml><?xml version="1.0" encoding="utf-8"?>
<sst xmlns="http://schemas.openxmlformats.org/spreadsheetml/2006/main" count="66" uniqueCount="58">
  <si>
    <t>Russia, Kazan</t>
  </si>
  <si>
    <t xml:space="preserve">  ответственностью</t>
  </si>
  <si>
    <t>Limited liability company                                                         Общество с ограниченной</t>
  </si>
  <si>
    <r>
      <rPr>
        <sz val="10"/>
        <color indexed="13"/>
        <rFont val="Century Gothic"/>
        <family val="2"/>
      </rPr>
      <t>gidratrade.ru</t>
    </r>
    <r>
      <rPr>
        <sz val="10"/>
        <color indexed="9"/>
        <rFont val="Century Gothic"/>
        <family val="2"/>
      </rPr>
      <t xml:space="preserve">                                                                                                     РФ, г.Казань</t>
    </r>
  </si>
  <si>
    <r>
      <t xml:space="preserve">E-mail: </t>
    </r>
    <r>
      <rPr>
        <sz val="10"/>
        <color indexed="13"/>
        <rFont val="Century Gothic"/>
        <family val="2"/>
      </rPr>
      <t>gtrade16@gmail.com</t>
    </r>
    <r>
      <rPr>
        <sz val="10"/>
        <color indexed="9"/>
        <rFont val="Century Gothic"/>
        <family val="2"/>
      </rPr>
      <t xml:space="preserve">                                                             Тел. +7 (843) 562-37-14</t>
    </r>
  </si>
  <si>
    <t>Буровые рукава</t>
  </si>
  <si>
    <t xml:space="preserve">            Быстроразъемные соединения (БРС)</t>
  </si>
  <si>
    <t>БРС 2"</t>
  </si>
  <si>
    <t>БРС 3"</t>
  </si>
  <si>
    <t>БРС 2,5"</t>
  </si>
  <si>
    <t>БРС 4"</t>
  </si>
  <si>
    <t>Тип БРС</t>
  </si>
  <si>
    <t>Цена, руб. с НДС</t>
  </si>
  <si>
    <t>Раб. давл., МПа</t>
  </si>
  <si>
    <t>Масса, кг.</t>
  </si>
  <si>
    <t>Гост резьбы</t>
  </si>
  <si>
    <t>Диаметр, мм</t>
  </si>
  <si>
    <t xml:space="preserve">Давление, атм. </t>
  </si>
  <si>
    <t>Длина рукава, м</t>
  </si>
  <si>
    <t>Цена рукава с НДС</t>
  </si>
  <si>
    <t>Рраб.=40</t>
  </si>
  <si>
    <t>Рразр.=160</t>
  </si>
  <si>
    <t>тип 2 SN</t>
  </si>
  <si>
    <t>Рраб.=80</t>
  </si>
  <si>
    <t>Рразр.=360</t>
  </si>
  <si>
    <t>Рраб.=150</t>
  </si>
  <si>
    <t>Рразр.=375</t>
  </si>
  <si>
    <t>тип 4 SH</t>
  </si>
  <si>
    <t>Рраб.=250</t>
  </si>
  <si>
    <t>Рразр.=1000</t>
  </si>
  <si>
    <t>38  с штуцером  NKT 60*2,5</t>
  </si>
  <si>
    <t>50  с штуцером  NKT 60*2,5</t>
  </si>
  <si>
    <t>102  с BSPT 4"/ фланец</t>
  </si>
  <si>
    <t>102  с ПНУ</t>
  </si>
  <si>
    <t>Хомут ПНУ</t>
  </si>
  <si>
    <t xml:space="preserve">350  Манули </t>
  </si>
  <si>
    <t xml:space="preserve">76   c BSPT 4" / фланец </t>
  </si>
  <si>
    <t>70 (6,4 Мпа)</t>
  </si>
  <si>
    <t>152 с ПНУ</t>
  </si>
  <si>
    <t xml:space="preserve">Gidravlika Trade                      </t>
  </si>
  <si>
    <t>Гидравлика Трейд</t>
  </si>
  <si>
    <t xml:space="preserve">Gidravlika Trade                     </t>
  </si>
  <si>
    <t xml:space="preserve"> Гидравлика Трейд</t>
  </si>
  <si>
    <t>НКТ 60, BSPT2", NPT2", под приварку</t>
  </si>
  <si>
    <t>БРС 5"</t>
  </si>
  <si>
    <t>БРС 6"</t>
  </si>
  <si>
    <t>Условный проход,мм</t>
  </si>
  <si>
    <t>ФОТО</t>
  </si>
  <si>
    <t xml:space="preserve">Изделия изготовлены ТУ 3669-001-90084264-2010. </t>
  </si>
  <si>
    <t>Основные позиции прайса в наличии</t>
  </si>
  <si>
    <t>(843)295-85-03, +79503097790, sevastyanovtrade@bk.ru</t>
  </si>
  <si>
    <t>Исполнитель: Севастьянов Василий</t>
  </si>
  <si>
    <t>ответственностью</t>
  </si>
  <si>
    <t>Limited liability company                                                                         Общество с ограниченной</t>
  </si>
  <si>
    <t>Возможно изготовления нестандартных БРС в кратчайшие сроки.</t>
  </si>
  <si>
    <r>
      <t xml:space="preserve">E-mail: </t>
    </r>
    <r>
      <rPr>
        <sz val="10"/>
        <color indexed="13"/>
        <rFont val="Century Gothic"/>
        <family val="2"/>
      </rPr>
      <t>gtrade16@gmail.com</t>
    </r>
    <r>
      <rPr>
        <sz val="10"/>
        <color indexed="9"/>
        <rFont val="Century Gothic"/>
        <family val="2"/>
      </rPr>
      <t xml:space="preserve">                                          </t>
    </r>
  </si>
  <si>
    <t xml:space="preserve">              (843)295-85-02, 295-85-03</t>
  </si>
  <si>
    <r>
      <rPr>
        <sz val="10"/>
        <color indexed="13"/>
        <rFont val="Century Gothic"/>
        <family val="2"/>
      </rPr>
      <t>gidratrade.ru</t>
    </r>
    <r>
      <rPr>
        <sz val="10"/>
        <color indexed="9"/>
        <rFont val="Century Gothic"/>
        <family val="2"/>
      </rPr>
      <t xml:space="preserve">                                                                                                                          РФ, г.Казань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</si>
</sst>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entury Gothic"/>
      <family val="2"/>
    </font>
    <font>
      <sz val="10"/>
      <color indexed="13"/>
      <name val="Century Gothic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8"/>
      <color indexed="9"/>
      <name val="Century Gothic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 vertical="top" wrapText="1"/>
    </xf>
    <xf numFmtId="168" fontId="5" fillId="33" borderId="12" xfId="0" applyNumberFormat="1" applyFont="1" applyFill="1" applyBorder="1" applyAlignment="1">
      <alignment horizontal="center" vertical="top" wrapText="1"/>
    </xf>
    <xf numFmtId="1" fontId="5" fillId="33" borderId="12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2" fontId="12" fillId="0" borderId="12" xfId="0" applyNumberFormat="1" applyFont="1" applyBorder="1" applyAlignment="1" applyProtection="1">
      <alignment horizontal="right"/>
      <protection hidden="1"/>
    </xf>
    <xf numFmtId="0" fontId="12" fillId="0" borderId="12" xfId="0" applyFont="1" applyBorder="1" applyAlignment="1" applyProtection="1">
      <alignment/>
      <protection hidden="1"/>
    </xf>
    <xf numFmtId="2" fontId="12" fillId="0" borderId="20" xfId="0" applyNumberFormat="1" applyFont="1" applyBorder="1" applyAlignment="1" applyProtection="1">
      <alignment horizontal="right"/>
      <protection hidden="1"/>
    </xf>
    <xf numFmtId="2" fontId="12" fillId="0" borderId="21" xfId="0" applyNumberFormat="1" applyFont="1" applyBorder="1" applyAlignment="1" applyProtection="1">
      <alignment horizontal="right"/>
      <protection hidden="1"/>
    </xf>
    <xf numFmtId="0" fontId="12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0</xdr:rowOff>
    </xdr:from>
    <xdr:to>
      <xdr:col>5</xdr:col>
      <xdr:colOff>314325</xdr:colOff>
      <xdr:row>6</xdr:row>
      <xdr:rowOff>0</xdr:rowOff>
    </xdr:to>
    <xdr:pic>
      <xdr:nvPicPr>
        <xdr:cNvPr id="1" name="Picture 4" descr="ma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14</xdr:row>
      <xdr:rowOff>9525</xdr:rowOff>
    </xdr:from>
    <xdr:to>
      <xdr:col>3</xdr:col>
      <xdr:colOff>466725</xdr:colOff>
      <xdr:row>16</xdr:row>
      <xdr:rowOff>104775</xdr:rowOff>
    </xdr:to>
    <xdr:pic>
      <xdr:nvPicPr>
        <xdr:cNvPr id="2" name="Рисунок 8" descr="Безимени-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247775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0</xdr:rowOff>
    </xdr:from>
    <xdr:to>
      <xdr:col>5</xdr:col>
      <xdr:colOff>314325</xdr:colOff>
      <xdr:row>6</xdr:row>
      <xdr:rowOff>0</xdr:rowOff>
    </xdr:to>
    <xdr:pic>
      <xdr:nvPicPr>
        <xdr:cNvPr id="1" name="Picture 4" descr="ma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8</xdr:row>
      <xdr:rowOff>0</xdr:rowOff>
    </xdr:from>
    <xdr:to>
      <xdr:col>3</xdr:col>
      <xdr:colOff>19050</xdr:colOff>
      <xdr:row>24</xdr:row>
      <xdr:rowOff>9525</xdr:rowOff>
    </xdr:to>
    <xdr:pic>
      <xdr:nvPicPr>
        <xdr:cNvPr id="2" name="Рисунок 8" descr="Безимени-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23825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31</xdr:row>
      <xdr:rowOff>114300</xdr:rowOff>
    </xdr:from>
    <xdr:to>
      <xdr:col>8</xdr:col>
      <xdr:colOff>361950</xdr:colOff>
      <xdr:row>36</xdr:row>
      <xdr:rowOff>9525</xdr:rowOff>
    </xdr:to>
    <xdr:pic>
      <xdr:nvPicPr>
        <xdr:cNvPr id="3" name="Рисунок 11" descr="brs2_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29337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43</xdr:row>
      <xdr:rowOff>28575</xdr:rowOff>
    </xdr:from>
    <xdr:to>
      <xdr:col>8</xdr:col>
      <xdr:colOff>371475</xdr:colOff>
      <xdr:row>48</xdr:row>
      <xdr:rowOff>76200</xdr:rowOff>
    </xdr:to>
    <xdr:pic>
      <xdr:nvPicPr>
        <xdr:cNvPr id="4" name="Рисунок 12" descr="brs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45624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37</xdr:row>
      <xdr:rowOff>19050</xdr:rowOff>
    </xdr:from>
    <xdr:to>
      <xdr:col>8</xdr:col>
      <xdr:colOff>409575</xdr:colOff>
      <xdr:row>42</xdr:row>
      <xdr:rowOff>47625</xdr:rowOff>
    </xdr:to>
    <xdr:pic>
      <xdr:nvPicPr>
        <xdr:cNvPr id="5" name="Рисунок 11" descr="brs2_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95800" y="36957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49</xdr:row>
      <xdr:rowOff>171450</xdr:rowOff>
    </xdr:from>
    <xdr:to>
      <xdr:col>8</xdr:col>
      <xdr:colOff>409575</xdr:colOff>
      <xdr:row>54</xdr:row>
      <xdr:rowOff>47625</xdr:rowOff>
    </xdr:to>
    <xdr:pic>
      <xdr:nvPicPr>
        <xdr:cNvPr id="6" name="Рисунок 12" descr="brs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55626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55</xdr:row>
      <xdr:rowOff>9525</xdr:rowOff>
    </xdr:from>
    <xdr:to>
      <xdr:col>8</xdr:col>
      <xdr:colOff>390525</xdr:colOff>
      <xdr:row>59</xdr:row>
      <xdr:rowOff>95250</xdr:rowOff>
    </xdr:to>
    <xdr:pic>
      <xdr:nvPicPr>
        <xdr:cNvPr id="7" name="Рисунок 12" descr="brs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71975" y="654367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26</xdr:row>
      <xdr:rowOff>76200</xdr:rowOff>
    </xdr:from>
    <xdr:to>
      <xdr:col>8</xdr:col>
      <xdr:colOff>266700</xdr:colOff>
      <xdr:row>29</xdr:row>
      <xdr:rowOff>123825</xdr:rowOff>
    </xdr:to>
    <xdr:pic>
      <xdr:nvPicPr>
        <xdr:cNvPr id="8" name="Рисунок 11" descr="brs2_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21812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A1">
      <pane xSplit="11" ySplit="18" topLeftCell="L19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O27" sqref="O27"/>
    </sheetView>
  </sheetViews>
  <sheetFormatPr defaultColWidth="9.140625" defaultRowHeight="15"/>
  <cols>
    <col min="1" max="1" width="14.421875" style="0" customWidth="1"/>
    <col min="2" max="2" width="5.57421875" style="0" hidden="1" customWidth="1"/>
    <col min="3" max="3" width="9.421875" style="0" customWidth="1"/>
    <col min="4" max="4" width="10.140625" style="0" customWidth="1"/>
    <col min="5" max="5" width="9.8515625" style="0" customWidth="1"/>
    <col min="6" max="6" width="9.57421875" style="0" customWidth="1"/>
    <col min="7" max="7" width="9.8515625" style="0" customWidth="1"/>
    <col min="9" max="9" width="9.7109375" style="0" customWidth="1"/>
    <col min="10" max="11" width="9.140625" style="0" hidden="1" customWidth="1"/>
  </cols>
  <sheetData>
    <row r="1" spans="1:12" ht="24">
      <c r="A1" s="7" t="s">
        <v>41</v>
      </c>
      <c r="B1" s="7"/>
      <c r="C1" s="7"/>
      <c r="D1" s="7"/>
      <c r="E1" s="7"/>
      <c r="F1" s="65" t="s">
        <v>42</v>
      </c>
      <c r="G1" s="65"/>
      <c r="H1" s="65"/>
      <c r="I1" s="65"/>
      <c r="L1" s="12">
        <v>1.15</v>
      </c>
    </row>
    <row r="2" spans="1:9" ht="15">
      <c r="A2" s="1" t="s">
        <v>2</v>
      </c>
      <c r="B2" s="1"/>
      <c r="C2" s="1"/>
      <c r="D2" s="1"/>
      <c r="E2" s="1"/>
      <c r="F2" s="1"/>
      <c r="G2" s="1"/>
      <c r="H2" s="1"/>
      <c r="I2" s="1"/>
    </row>
    <row r="3" spans="1:9" ht="9.7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</row>
    <row r="4" spans="1:9" ht="10.5" customHeight="1">
      <c r="A4" s="1" t="s">
        <v>0</v>
      </c>
      <c r="B4" s="1"/>
      <c r="C4" s="1"/>
      <c r="D4" s="1"/>
      <c r="E4" s="1"/>
      <c r="F4" s="1"/>
      <c r="G4" s="1"/>
      <c r="H4" s="1"/>
      <c r="I4" s="1"/>
    </row>
    <row r="5" spans="1:9" ht="15">
      <c r="A5" s="1" t="s">
        <v>3</v>
      </c>
      <c r="B5" s="1"/>
      <c r="C5" s="1"/>
      <c r="D5" s="1"/>
      <c r="E5" s="1"/>
      <c r="F5" s="1"/>
      <c r="G5" s="1"/>
      <c r="H5" s="1"/>
      <c r="I5" s="1"/>
    </row>
    <row r="6" spans="1:9" ht="16.5" customHeight="1">
      <c r="A6" s="1" t="s">
        <v>4</v>
      </c>
      <c r="B6" s="1"/>
      <c r="C6" s="1"/>
      <c r="D6" s="1"/>
      <c r="E6" s="1"/>
      <c r="F6" s="1"/>
      <c r="G6" s="1"/>
      <c r="H6" s="1"/>
      <c r="I6" s="1"/>
    </row>
    <row r="7" spans="1:9" ht="3" customHeight="1">
      <c r="A7" s="2"/>
      <c r="B7" s="2"/>
      <c r="C7" s="2"/>
      <c r="D7" s="2"/>
      <c r="E7" s="2"/>
      <c r="F7" s="2"/>
      <c r="G7" s="2"/>
      <c r="H7" s="2"/>
      <c r="I7" s="2"/>
    </row>
    <row r="8" spans="1:9" ht="3.75" customHeight="1">
      <c r="A8" s="3"/>
      <c r="B8" s="3"/>
      <c r="C8" s="3"/>
      <c r="D8" s="3"/>
      <c r="E8" s="3"/>
      <c r="F8" s="3"/>
      <c r="G8" s="3"/>
      <c r="H8" s="3"/>
      <c r="I8" s="3"/>
    </row>
    <row r="9" spans="1:9" ht="2.25" customHeight="1" hidden="1">
      <c r="A9" s="8"/>
      <c r="B9" s="8"/>
      <c r="C9" s="8"/>
      <c r="D9" s="8"/>
      <c r="E9" s="8"/>
      <c r="F9" s="8"/>
      <c r="G9" s="8"/>
      <c r="H9" s="8"/>
      <c r="I9" s="8"/>
    </row>
    <row r="10" spans="1:9" ht="0.75" customHeight="1" hidden="1">
      <c r="A10" s="69"/>
      <c r="B10" s="70"/>
      <c r="C10" s="4"/>
      <c r="D10" s="5"/>
      <c r="E10" s="5"/>
      <c r="F10" s="6"/>
      <c r="G10" s="6"/>
      <c r="H10" s="4"/>
      <c r="I10" s="4"/>
    </row>
    <row r="11" ht="15" hidden="1"/>
    <row r="12" ht="0.75" customHeight="1" hidden="1"/>
    <row r="13" ht="15" hidden="1"/>
    <row r="14" ht="15" hidden="1"/>
    <row r="15" spans="1:9" ht="9.75" customHeight="1">
      <c r="A15" s="9"/>
      <c r="B15" s="9"/>
      <c r="C15" s="9"/>
      <c r="D15" s="9"/>
      <c r="E15" s="9"/>
      <c r="F15" s="9"/>
      <c r="G15" s="9"/>
      <c r="H15" s="9"/>
      <c r="I15" s="9"/>
    </row>
    <row r="16" spans="1:9" ht="9.75" customHeight="1">
      <c r="A16" s="9"/>
      <c r="B16" s="9"/>
      <c r="C16" s="66" t="s">
        <v>5</v>
      </c>
      <c r="D16" s="67"/>
      <c r="E16" s="67"/>
      <c r="F16" s="67"/>
      <c r="G16" s="67"/>
      <c r="H16" s="10"/>
      <c r="I16" s="10"/>
    </row>
    <row r="17" spans="1:9" ht="9.75" customHeight="1">
      <c r="A17" s="9"/>
      <c r="B17" s="9"/>
      <c r="C17" s="9"/>
      <c r="D17" s="9"/>
      <c r="E17" s="9"/>
      <c r="F17" s="9"/>
      <c r="G17" s="9"/>
      <c r="H17" s="9"/>
      <c r="I17" s="9"/>
    </row>
    <row r="18" spans="1:10" ht="15">
      <c r="A18" s="71" t="s">
        <v>16</v>
      </c>
      <c r="B18" s="71"/>
      <c r="C18" s="71"/>
      <c r="D18" s="71" t="s">
        <v>17</v>
      </c>
      <c r="E18" s="71"/>
      <c r="F18" s="71" t="s">
        <v>18</v>
      </c>
      <c r="G18" s="71"/>
      <c r="H18" s="71" t="s">
        <v>19</v>
      </c>
      <c r="I18" s="71"/>
      <c r="J18" s="71"/>
    </row>
    <row r="19" spans="1:9" ht="15" customHeight="1">
      <c r="A19" s="34" t="s">
        <v>30</v>
      </c>
      <c r="B19" s="34"/>
      <c r="C19" s="34"/>
      <c r="D19" s="25">
        <v>50</v>
      </c>
      <c r="E19" s="26"/>
      <c r="F19" s="35">
        <v>10</v>
      </c>
      <c r="G19" s="35"/>
      <c r="H19" s="51">
        <f>6700*$L$1</f>
        <v>7704.999999999999</v>
      </c>
      <c r="I19" s="51"/>
    </row>
    <row r="20" spans="1:13" ht="15">
      <c r="A20" s="34"/>
      <c r="B20" s="34"/>
      <c r="C20" s="34"/>
      <c r="D20" s="27"/>
      <c r="E20" s="28"/>
      <c r="F20" s="35">
        <v>18</v>
      </c>
      <c r="G20" s="35"/>
      <c r="H20" s="53">
        <f>9700*$L$1</f>
        <v>11155</v>
      </c>
      <c r="I20" s="54"/>
      <c r="L20" s="11"/>
      <c r="M20" s="11"/>
    </row>
    <row r="21" spans="1:13" ht="15">
      <c r="A21" s="34"/>
      <c r="B21" s="34"/>
      <c r="C21" s="34"/>
      <c r="D21" s="25">
        <v>90</v>
      </c>
      <c r="E21" s="26"/>
      <c r="F21" s="35">
        <v>10</v>
      </c>
      <c r="G21" s="35"/>
      <c r="H21" s="51">
        <f>7700*$L$1</f>
        <v>8855</v>
      </c>
      <c r="I21" s="51"/>
      <c r="L21" s="11"/>
      <c r="M21" s="11"/>
    </row>
    <row r="22" spans="1:13" ht="15">
      <c r="A22" s="34"/>
      <c r="B22" s="34"/>
      <c r="C22" s="34"/>
      <c r="D22" s="27"/>
      <c r="E22" s="28"/>
      <c r="F22" s="35">
        <v>18</v>
      </c>
      <c r="G22" s="35"/>
      <c r="H22" s="51">
        <f>12600*$L$1</f>
        <v>14489.999999999998</v>
      </c>
      <c r="I22" s="51"/>
      <c r="L22" s="11"/>
      <c r="M22" s="11"/>
    </row>
    <row r="23" spans="1:13" ht="15">
      <c r="A23" s="34"/>
      <c r="B23" s="34"/>
      <c r="C23" s="34"/>
      <c r="D23" s="25">
        <v>150</v>
      </c>
      <c r="E23" s="26"/>
      <c r="F23" s="35">
        <v>10</v>
      </c>
      <c r="G23" s="35"/>
      <c r="H23" s="51"/>
      <c r="I23" s="51"/>
      <c r="L23" s="11"/>
      <c r="M23" s="11"/>
    </row>
    <row r="24" spans="1:13" ht="15">
      <c r="A24" s="34"/>
      <c r="B24" s="34"/>
      <c r="C24" s="34"/>
      <c r="D24" s="27"/>
      <c r="E24" s="28"/>
      <c r="F24" s="35">
        <v>18</v>
      </c>
      <c r="G24" s="35"/>
      <c r="H24" s="51">
        <f>13000*$L$1</f>
        <v>14949.999999999998</v>
      </c>
      <c r="I24" s="51"/>
      <c r="L24" s="11"/>
      <c r="M24" s="11"/>
    </row>
    <row r="25" spans="1:13" ht="15">
      <c r="A25" s="34"/>
      <c r="B25" s="34"/>
      <c r="C25" s="34"/>
      <c r="D25" s="25">
        <v>290</v>
      </c>
      <c r="E25" s="26"/>
      <c r="F25" s="35">
        <v>10</v>
      </c>
      <c r="G25" s="35"/>
      <c r="H25" s="51">
        <f>11800*$L$1</f>
        <v>13569.999999999998</v>
      </c>
      <c r="I25" s="51"/>
      <c r="L25" s="11"/>
      <c r="M25" s="11"/>
    </row>
    <row r="26" spans="1:13" ht="15">
      <c r="A26" s="34"/>
      <c r="B26" s="34"/>
      <c r="C26" s="34"/>
      <c r="D26" s="27"/>
      <c r="E26" s="28"/>
      <c r="F26" s="35">
        <v>18</v>
      </c>
      <c r="G26" s="35"/>
      <c r="H26" s="51">
        <f>20800*$L$1</f>
        <v>23919.999999999996</v>
      </c>
      <c r="I26" s="51"/>
      <c r="L26" s="11"/>
      <c r="M26" s="11"/>
    </row>
    <row r="27" spans="1:13" ht="15">
      <c r="A27" s="34" t="s">
        <v>31</v>
      </c>
      <c r="B27" s="34"/>
      <c r="C27" s="34"/>
      <c r="D27" s="58" t="s">
        <v>20</v>
      </c>
      <c r="E27" s="59"/>
      <c r="F27" s="35">
        <v>10</v>
      </c>
      <c r="G27" s="35"/>
      <c r="H27" s="52">
        <v>10200</v>
      </c>
      <c r="I27" s="52"/>
      <c r="L27" s="11"/>
      <c r="M27" s="11"/>
    </row>
    <row r="28" spans="1:13" ht="15">
      <c r="A28" s="34"/>
      <c r="B28" s="34"/>
      <c r="C28" s="34"/>
      <c r="D28" s="62" t="s">
        <v>21</v>
      </c>
      <c r="E28" s="63"/>
      <c r="F28" s="35">
        <v>18</v>
      </c>
      <c r="G28" s="35"/>
      <c r="H28" s="52">
        <v>15530</v>
      </c>
      <c r="I28" s="52"/>
      <c r="L28" s="11"/>
      <c r="M28" s="11"/>
    </row>
    <row r="29" spans="1:13" ht="15">
      <c r="A29" s="34"/>
      <c r="B29" s="34"/>
      <c r="C29" s="34"/>
      <c r="D29" s="58" t="s">
        <v>22</v>
      </c>
      <c r="E29" s="59"/>
      <c r="F29" s="35"/>
      <c r="G29" s="35"/>
      <c r="H29" s="52"/>
      <c r="I29" s="52"/>
      <c r="L29" s="11"/>
      <c r="M29" s="11"/>
    </row>
    <row r="30" spans="1:13" ht="15">
      <c r="A30" s="34"/>
      <c r="B30" s="34"/>
      <c r="C30" s="34"/>
      <c r="D30" s="60" t="s">
        <v>23</v>
      </c>
      <c r="E30" s="61"/>
      <c r="F30" s="35">
        <v>10</v>
      </c>
      <c r="G30" s="35"/>
      <c r="H30" s="24">
        <v>12230</v>
      </c>
      <c r="I30" s="24"/>
      <c r="L30" s="11"/>
      <c r="M30" s="11"/>
    </row>
    <row r="31" spans="1:13" ht="15">
      <c r="A31" s="34"/>
      <c r="B31" s="34"/>
      <c r="C31" s="34"/>
      <c r="D31" s="62" t="s">
        <v>24</v>
      </c>
      <c r="E31" s="63"/>
      <c r="F31" s="35">
        <v>18</v>
      </c>
      <c r="G31" s="35"/>
      <c r="H31" s="24">
        <v>17380</v>
      </c>
      <c r="I31" s="24"/>
      <c r="L31" s="11"/>
      <c r="M31" s="11"/>
    </row>
    <row r="32" spans="1:13" ht="15">
      <c r="A32" s="34"/>
      <c r="B32" s="34"/>
      <c r="C32" s="34"/>
      <c r="D32" s="60" t="s">
        <v>25</v>
      </c>
      <c r="E32" s="61"/>
      <c r="F32" s="55">
        <v>10</v>
      </c>
      <c r="G32" s="55"/>
      <c r="H32" s="24"/>
      <c r="I32" s="24"/>
      <c r="L32" s="11"/>
      <c r="M32" s="11"/>
    </row>
    <row r="33" spans="1:13" ht="15">
      <c r="A33" s="34"/>
      <c r="B33" s="34"/>
      <c r="C33" s="34"/>
      <c r="D33" s="62" t="s">
        <v>26</v>
      </c>
      <c r="E33" s="63"/>
      <c r="F33" s="55">
        <v>18</v>
      </c>
      <c r="G33" s="55"/>
      <c r="H33" s="24">
        <v>18150</v>
      </c>
      <c r="I33" s="24"/>
      <c r="L33" s="11"/>
      <c r="M33" s="11"/>
    </row>
    <row r="34" spans="1:13" ht="15">
      <c r="A34" s="34"/>
      <c r="B34" s="34"/>
      <c r="C34" s="34"/>
      <c r="D34" s="58" t="s">
        <v>27</v>
      </c>
      <c r="E34" s="59"/>
      <c r="F34" s="35">
        <v>4</v>
      </c>
      <c r="G34" s="35"/>
      <c r="H34" s="24">
        <v>6710</v>
      </c>
      <c r="I34" s="24"/>
      <c r="L34" s="11"/>
      <c r="M34" s="11"/>
    </row>
    <row r="35" spans="1:13" ht="15">
      <c r="A35" s="34"/>
      <c r="B35" s="34"/>
      <c r="C35" s="34"/>
      <c r="D35" s="60" t="s">
        <v>28</v>
      </c>
      <c r="E35" s="61"/>
      <c r="F35" s="35">
        <v>10</v>
      </c>
      <c r="G35" s="35"/>
      <c r="H35" s="24">
        <v>15950</v>
      </c>
      <c r="I35" s="24"/>
      <c r="L35" s="20"/>
      <c r="M35" s="11"/>
    </row>
    <row r="36" spans="1:13" ht="15">
      <c r="A36" s="34"/>
      <c r="B36" s="34"/>
      <c r="C36" s="34"/>
      <c r="D36" s="60" t="s">
        <v>29</v>
      </c>
      <c r="E36" s="61"/>
      <c r="F36" s="35">
        <v>12</v>
      </c>
      <c r="G36" s="35"/>
      <c r="H36" s="24">
        <v>19360</v>
      </c>
      <c r="I36" s="24"/>
      <c r="L36" s="20"/>
      <c r="M36" s="11"/>
    </row>
    <row r="37" spans="1:13" ht="15">
      <c r="A37" s="34"/>
      <c r="B37" s="34"/>
      <c r="C37" s="34"/>
      <c r="D37" s="62"/>
      <c r="E37" s="63"/>
      <c r="F37" s="35">
        <v>18</v>
      </c>
      <c r="G37" s="35"/>
      <c r="H37" s="24">
        <v>24750</v>
      </c>
      <c r="I37" s="24"/>
      <c r="L37" s="20"/>
      <c r="M37" s="11"/>
    </row>
    <row r="38" spans="1:13" ht="15">
      <c r="A38" s="36" t="s">
        <v>36</v>
      </c>
      <c r="B38" s="37"/>
      <c r="C38" s="38"/>
      <c r="D38" s="25">
        <v>150</v>
      </c>
      <c r="E38" s="26"/>
      <c r="F38" s="31">
        <v>3</v>
      </c>
      <c r="G38" s="31"/>
      <c r="H38" s="24">
        <v>14300</v>
      </c>
      <c r="I38" s="24"/>
      <c r="L38" s="20"/>
      <c r="M38" s="11"/>
    </row>
    <row r="39" spans="1:13" ht="15">
      <c r="A39" s="39"/>
      <c r="B39" s="40"/>
      <c r="C39" s="41"/>
      <c r="D39" s="29"/>
      <c r="E39" s="30"/>
      <c r="F39" s="31">
        <v>4.5</v>
      </c>
      <c r="G39" s="31"/>
      <c r="H39" s="24">
        <v>16500</v>
      </c>
      <c r="I39" s="24"/>
      <c r="L39" s="20"/>
      <c r="M39" s="11"/>
    </row>
    <row r="40" spans="1:13" ht="15">
      <c r="A40" s="39"/>
      <c r="B40" s="40"/>
      <c r="C40" s="41"/>
      <c r="D40" s="29"/>
      <c r="E40" s="30"/>
      <c r="F40" s="31">
        <v>6</v>
      </c>
      <c r="G40" s="31"/>
      <c r="H40" s="24">
        <v>20900</v>
      </c>
      <c r="I40" s="24"/>
      <c r="L40" s="20"/>
      <c r="M40" s="11"/>
    </row>
    <row r="41" spans="1:13" ht="15">
      <c r="A41" s="39"/>
      <c r="B41" s="40"/>
      <c r="C41" s="41"/>
      <c r="D41" s="29"/>
      <c r="E41" s="30"/>
      <c r="F41" s="31">
        <v>9</v>
      </c>
      <c r="G41" s="31"/>
      <c r="H41" s="24">
        <v>25300</v>
      </c>
      <c r="I41" s="24"/>
      <c r="L41" s="20"/>
      <c r="M41" s="11"/>
    </row>
    <row r="42" spans="1:13" ht="15">
      <c r="A42" s="39"/>
      <c r="B42" s="40"/>
      <c r="C42" s="41"/>
      <c r="D42" s="29"/>
      <c r="E42" s="30"/>
      <c r="F42" s="31">
        <v>12</v>
      </c>
      <c r="G42" s="31"/>
      <c r="H42" s="24">
        <v>30800</v>
      </c>
      <c r="I42" s="24"/>
      <c r="L42" s="20"/>
      <c r="M42" s="11"/>
    </row>
    <row r="43" spans="1:13" ht="15">
      <c r="A43" s="39"/>
      <c r="B43" s="40"/>
      <c r="C43" s="41"/>
      <c r="D43" s="29"/>
      <c r="E43" s="30"/>
      <c r="F43" s="31">
        <v>18</v>
      </c>
      <c r="G43" s="31"/>
      <c r="H43" s="24">
        <v>40700</v>
      </c>
      <c r="I43" s="24"/>
      <c r="L43" s="20"/>
      <c r="M43" s="11"/>
    </row>
    <row r="44" spans="1:13" ht="15">
      <c r="A44" s="39"/>
      <c r="B44" s="40"/>
      <c r="C44" s="41"/>
      <c r="D44" s="27"/>
      <c r="E44" s="28"/>
      <c r="F44" s="31">
        <v>22</v>
      </c>
      <c r="G44" s="31"/>
      <c r="H44" s="24">
        <v>44000</v>
      </c>
      <c r="I44" s="24"/>
      <c r="L44" s="20"/>
      <c r="M44" s="11"/>
    </row>
    <row r="45" spans="1:13" ht="15">
      <c r="A45" s="39"/>
      <c r="B45" s="40"/>
      <c r="C45" s="41"/>
      <c r="D45" s="25">
        <v>200</v>
      </c>
      <c r="E45" s="26"/>
      <c r="F45" s="31">
        <v>3</v>
      </c>
      <c r="G45" s="31"/>
      <c r="H45" s="24">
        <v>14960</v>
      </c>
      <c r="I45" s="24"/>
      <c r="L45" s="20"/>
      <c r="M45" s="11"/>
    </row>
    <row r="46" spans="1:13" ht="15">
      <c r="A46" s="39"/>
      <c r="B46" s="40"/>
      <c r="C46" s="41"/>
      <c r="D46" s="29"/>
      <c r="E46" s="30"/>
      <c r="F46" s="31">
        <v>4.5</v>
      </c>
      <c r="G46" s="31"/>
      <c r="H46" s="24">
        <v>17380</v>
      </c>
      <c r="I46" s="24"/>
      <c r="L46" s="20"/>
      <c r="M46" s="11"/>
    </row>
    <row r="47" spans="1:13" ht="15">
      <c r="A47" s="39"/>
      <c r="B47" s="40"/>
      <c r="C47" s="41"/>
      <c r="D47" s="29"/>
      <c r="E47" s="30"/>
      <c r="F47" s="31">
        <v>6</v>
      </c>
      <c r="G47" s="31"/>
      <c r="H47" s="24">
        <v>21560</v>
      </c>
      <c r="I47" s="24"/>
      <c r="L47" s="20"/>
      <c r="M47" s="11"/>
    </row>
    <row r="48" spans="1:13" ht="15">
      <c r="A48" s="39"/>
      <c r="B48" s="40"/>
      <c r="C48" s="41"/>
      <c r="D48" s="29"/>
      <c r="E48" s="30"/>
      <c r="F48" s="31">
        <v>9</v>
      </c>
      <c r="G48" s="31"/>
      <c r="H48" s="24">
        <v>26400</v>
      </c>
      <c r="I48" s="24"/>
      <c r="L48" s="20"/>
      <c r="M48" s="11"/>
    </row>
    <row r="49" spans="1:13" ht="15">
      <c r="A49" s="39"/>
      <c r="B49" s="40"/>
      <c r="C49" s="41"/>
      <c r="D49" s="29"/>
      <c r="E49" s="30"/>
      <c r="F49" s="31">
        <v>12</v>
      </c>
      <c r="G49" s="31"/>
      <c r="H49" s="24">
        <v>33000</v>
      </c>
      <c r="I49" s="24"/>
      <c r="L49" s="20"/>
      <c r="M49" s="11"/>
    </row>
    <row r="50" spans="1:13" ht="15">
      <c r="A50" s="39"/>
      <c r="B50" s="40"/>
      <c r="C50" s="41"/>
      <c r="D50" s="29"/>
      <c r="E50" s="30"/>
      <c r="F50" s="31">
        <v>18</v>
      </c>
      <c r="G50" s="31"/>
      <c r="H50" s="24">
        <v>43450</v>
      </c>
      <c r="I50" s="24"/>
      <c r="L50" s="20"/>
      <c r="M50" s="11"/>
    </row>
    <row r="51" spans="1:13" ht="15">
      <c r="A51" s="39"/>
      <c r="B51" s="40"/>
      <c r="C51" s="41"/>
      <c r="D51" s="27"/>
      <c r="E51" s="28"/>
      <c r="F51" s="31">
        <v>22</v>
      </c>
      <c r="G51" s="31"/>
      <c r="H51" s="24">
        <v>48400</v>
      </c>
      <c r="I51" s="24"/>
      <c r="L51" s="20"/>
      <c r="M51" s="11"/>
    </row>
    <row r="52" spans="1:13" ht="15">
      <c r="A52" s="39"/>
      <c r="B52" s="40"/>
      <c r="C52" s="41"/>
      <c r="D52" s="25">
        <v>250</v>
      </c>
      <c r="E52" s="26"/>
      <c r="F52" s="31">
        <v>3</v>
      </c>
      <c r="G52" s="31"/>
      <c r="H52" s="24">
        <v>15400</v>
      </c>
      <c r="I52" s="24"/>
      <c r="L52" s="20"/>
      <c r="M52" s="11"/>
    </row>
    <row r="53" spans="1:13" ht="15">
      <c r="A53" s="39"/>
      <c r="B53" s="40"/>
      <c r="C53" s="41"/>
      <c r="D53" s="29"/>
      <c r="E53" s="30"/>
      <c r="F53" s="31">
        <v>4.5</v>
      </c>
      <c r="G53" s="31"/>
      <c r="H53" s="24">
        <v>17600</v>
      </c>
      <c r="I53" s="24"/>
      <c r="L53" s="20"/>
      <c r="M53" s="11"/>
    </row>
    <row r="54" spans="1:13" ht="15">
      <c r="A54" s="39"/>
      <c r="B54" s="40"/>
      <c r="C54" s="41"/>
      <c r="D54" s="29"/>
      <c r="E54" s="30"/>
      <c r="F54" s="31">
        <v>6</v>
      </c>
      <c r="G54" s="31"/>
      <c r="H54" s="24">
        <v>22000</v>
      </c>
      <c r="I54" s="24"/>
      <c r="L54" s="20"/>
      <c r="M54" s="11"/>
    </row>
    <row r="55" spans="1:13" ht="15">
      <c r="A55" s="39"/>
      <c r="B55" s="40"/>
      <c r="C55" s="41"/>
      <c r="D55" s="29"/>
      <c r="E55" s="30"/>
      <c r="F55" s="31">
        <v>9</v>
      </c>
      <c r="G55" s="31"/>
      <c r="H55" s="24">
        <v>26950</v>
      </c>
      <c r="I55" s="24"/>
      <c r="L55" s="20"/>
      <c r="M55" s="11"/>
    </row>
    <row r="56" spans="1:13" ht="15">
      <c r="A56" s="39"/>
      <c r="B56" s="40"/>
      <c r="C56" s="41"/>
      <c r="D56" s="29"/>
      <c r="E56" s="30"/>
      <c r="F56" s="31">
        <v>12</v>
      </c>
      <c r="G56" s="31"/>
      <c r="H56" s="24">
        <v>33550</v>
      </c>
      <c r="I56" s="24"/>
      <c r="L56" s="20"/>
      <c r="M56" s="11"/>
    </row>
    <row r="57" spans="1:13" ht="15">
      <c r="A57" s="39"/>
      <c r="B57" s="40"/>
      <c r="C57" s="41"/>
      <c r="D57" s="29"/>
      <c r="E57" s="30"/>
      <c r="F57" s="31">
        <v>18</v>
      </c>
      <c r="G57" s="31"/>
      <c r="H57" s="24">
        <v>46200</v>
      </c>
      <c r="I57" s="24"/>
      <c r="L57" s="20"/>
      <c r="M57" s="11"/>
    </row>
    <row r="58" spans="1:13" ht="15">
      <c r="A58" s="39"/>
      <c r="B58" s="40"/>
      <c r="C58" s="41"/>
      <c r="D58" s="27"/>
      <c r="E58" s="28"/>
      <c r="F58" s="31">
        <v>22</v>
      </c>
      <c r="G58" s="31"/>
      <c r="H58" s="24">
        <v>52800</v>
      </c>
      <c r="I58" s="24"/>
      <c r="L58" s="20"/>
      <c r="M58" s="11"/>
    </row>
    <row r="59" spans="1:13" ht="15">
      <c r="A59" s="39"/>
      <c r="B59" s="40"/>
      <c r="C59" s="41"/>
      <c r="D59" s="25">
        <v>300</v>
      </c>
      <c r="E59" s="26"/>
      <c r="F59" s="31">
        <v>3</v>
      </c>
      <c r="G59" s="31"/>
      <c r="H59" s="24">
        <v>17600</v>
      </c>
      <c r="I59" s="24"/>
      <c r="L59" s="20"/>
      <c r="M59" s="11"/>
    </row>
    <row r="60" spans="1:13" ht="15">
      <c r="A60" s="39"/>
      <c r="B60" s="40"/>
      <c r="C60" s="41"/>
      <c r="D60" s="29"/>
      <c r="E60" s="30"/>
      <c r="F60" s="31">
        <v>4.5</v>
      </c>
      <c r="G60" s="31"/>
      <c r="H60" s="24">
        <v>21450</v>
      </c>
      <c r="I60" s="24"/>
      <c r="L60" s="20"/>
      <c r="M60" s="11"/>
    </row>
    <row r="61" spans="1:13" ht="15">
      <c r="A61" s="39"/>
      <c r="B61" s="40"/>
      <c r="C61" s="41"/>
      <c r="D61" s="29"/>
      <c r="E61" s="30"/>
      <c r="F61" s="31">
        <v>6</v>
      </c>
      <c r="G61" s="31"/>
      <c r="H61" s="24">
        <v>25850</v>
      </c>
      <c r="I61" s="24"/>
      <c r="L61" s="20"/>
      <c r="M61" s="11"/>
    </row>
    <row r="62" spans="1:13" ht="15">
      <c r="A62" s="39"/>
      <c r="B62" s="40"/>
      <c r="C62" s="41"/>
      <c r="D62" s="29"/>
      <c r="E62" s="30"/>
      <c r="F62" s="31">
        <v>9</v>
      </c>
      <c r="G62" s="31"/>
      <c r="H62" s="24">
        <v>35200</v>
      </c>
      <c r="I62" s="24"/>
      <c r="L62" s="20"/>
      <c r="M62" s="11"/>
    </row>
    <row r="63" spans="1:13" ht="15">
      <c r="A63" s="39"/>
      <c r="B63" s="40"/>
      <c r="C63" s="41"/>
      <c r="D63" s="29"/>
      <c r="E63" s="30"/>
      <c r="F63" s="31">
        <v>12</v>
      </c>
      <c r="G63" s="31"/>
      <c r="H63" s="24">
        <v>44000</v>
      </c>
      <c r="I63" s="24"/>
      <c r="L63" s="20"/>
      <c r="M63" s="11"/>
    </row>
    <row r="64" spans="1:13" ht="15">
      <c r="A64" s="39"/>
      <c r="B64" s="40"/>
      <c r="C64" s="41"/>
      <c r="D64" s="29"/>
      <c r="E64" s="30"/>
      <c r="F64" s="31">
        <v>18</v>
      </c>
      <c r="G64" s="31"/>
      <c r="H64" s="24">
        <v>56980</v>
      </c>
      <c r="I64" s="24"/>
      <c r="L64" s="20"/>
      <c r="M64" s="11"/>
    </row>
    <row r="65" spans="1:13" ht="15">
      <c r="A65" s="39"/>
      <c r="B65" s="40"/>
      <c r="C65" s="41"/>
      <c r="D65" s="27"/>
      <c r="E65" s="28"/>
      <c r="F65" s="31">
        <v>22</v>
      </c>
      <c r="G65" s="31"/>
      <c r="H65" s="24">
        <v>70950</v>
      </c>
      <c r="I65" s="24"/>
      <c r="L65" s="20"/>
      <c r="M65" s="11"/>
    </row>
    <row r="66" spans="1:13" ht="15">
      <c r="A66" s="39"/>
      <c r="B66" s="40"/>
      <c r="C66" s="41"/>
      <c r="D66" s="25">
        <v>350</v>
      </c>
      <c r="E66" s="26"/>
      <c r="F66" s="31">
        <v>3</v>
      </c>
      <c r="G66" s="31"/>
      <c r="H66" s="24">
        <v>17600</v>
      </c>
      <c r="I66" s="24"/>
      <c r="L66" s="20"/>
      <c r="M66" s="11"/>
    </row>
    <row r="67" spans="1:13" ht="15">
      <c r="A67" s="39"/>
      <c r="B67" s="40"/>
      <c r="C67" s="41"/>
      <c r="D67" s="29"/>
      <c r="E67" s="30"/>
      <c r="F67" s="31">
        <v>4.5</v>
      </c>
      <c r="G67" s="31"/>
      <c r="H67" s="24">
        <v>22550</v>
      </c>
      <c r="I67" s="24"/>
      <c r="L67" s="20"/>
      <c r="M67" s="11"/>
    </row>
    <row r="68" spans="1:13" ht="15">
      <c r="A68" s="39"/>
      <c r="B68" s="40"/>
      <c r="C68" s="41"/>
      <c r="D68" s="29"/>
      <c r="E68" s="30"/>
      <c r="F68" s="31">
        <v>6</v>
      </c>
      <c r="G68" s="31"/>
      <c r="H68" s="24">
        <v>26400</v>
      </c>
      <c r="I68" s="24"/>
      <c r="L68" s="20"/>
      <c r="M68" s="11"/>
    </row>
    <row r="69" spans="1:13" ht="15">
      <c r="A69" s="39"/>
      <c r="B69" s="40"/>
      <c r="C69" s="41"/>
      <c r="D69" s="29"/>
      <c r="E69" s="30"/>
      <c r="F69" s="31">
        <v>9</v>
      </c>
      <c r="G69" s="31"/>
      <c r="H69" s="24">
        <v>35200</v>
      </c>
      <c r="I69" s="24"/>
      <c r="L69" s="20"/>
      <c r="M69" s="11"/>
    </row>
    <row r="70" spans="1:13" ht="15">
      <c r="A70" s="39"/>
      <c r="B70" s="40"/>
      <c r="C70" s="41"/>
      <c r="D70" s="29"/>
      <c r="E70" s="30"/>
      <c r="F70" s="31">
        <v>12</v>
      </c>
      <c r="G70" s="31"/>
      <c r="H70" s="24">
        <v>46970</v>
      </c>
      <c r="I70" s="24"/>
      <c r="L70" s="20"/>
      <c r="M70" s="11"/>
    </row>
    <row r="71" spans="1:13" ht="15">
      <c r="A71" s="39"/>
      <c r="B71" s="40"/>
      <c r="C71" s="41"/>
      <c r="D71" s="29"/>
      <c r="E71" s="30"/>
      <c r="F71" s="31">
        <v>18</v>
      </c>
      <c r="G71" s="31"/>
      <c r="H71" s="24">
        <v>58300</v>
      </c>
      <c r="I71" s="24"/>
      <c r="L71" s="20"/>
      <c r="M71" s="11"/>
    </row>
    <row r="72" spans="1:13" ht="15">
      <c r="A72" s="39"/>
      <c r="B72" s="40"/>
      <c r="C72" s="41"/>
      <c r="D72" s="27"/>
      <c r="E72" s="28"/>
      <c r="F72" s="31">
        <v>22</v>
      </c>
      <c r="G72" s="31"/>
      <c r="H72" s="24">
        <v>75460</v>
      </c>
      <c r="I72" s="24"/>
      <c r="L72" s="20"/>
      <c r="M72" s="11"/>
    </row>
    <row r="73" spans="1:13" ht="15" customHeight="1">
      <c r="A73" s="39"/>
      <c r="B73" s="40"/>
      <c r="C73" s="41"/>
      <c r="D73" s="45" t="s">
        <v>35</v>
      </c>
      <c r="E73" s="46"/>
      <c r="F73" s="31">
        <v>3</v>
      </c>
      <c r="G73" s="31"/>
      <c r="H73" s="24">
        <v>24310</v>
      </c>
      <c r="I73" s="24"/>
      <c r="L73" s="20"/>
      <c r="M73" s="11"/>
    </row>
    <row r="74" spans="1:13" ht="15">
      <c r="A74" s="39"/>
      <c r="B74" s="40"/>
      <c r="C74" s="41"/>
      <c r="D74" s="47"/>
      <c r="E74" s="48"/>
      <c r="F74" s="31">
        <v>4.5</v>
      </c>
      <c r="G74" s="31"/>
      <c r="H74" s="24">
        <v>30690</v>
      </c>
      <c r="I74" s="24"/>
      <c r="L74" s="20"/>
      <c r="M74" s="11"/>
    </row>
    <row r="75" spans="1:13" ht="15">
      <c r="A75" s="39"/>
      <c r="B75" s="40"/>
      <c r="C75" s="41"/>
      <c r="D75" s="47"/>
      <c r="E75" s="48"/>
      <c r="F75" s="31">
        <v>6</v>
      </c>
      <c r="G75" s="31"/>
      <c r="H75" s="24">
        <v>37180</v>
      </c>
      <c r="I75" s="24"/>
      <c r="L75" s="20"/>
      <c r="M75" s="11"/>
    </row>
    <row r="76" spans="1:13" ht="15">
      <c r="A76" s="39"/>
      <c r="B76" s="40"/>
      <c r="C76" s="41"/>
      <c r="D76" s="47"/>
      <c r="E76" s="48"/>
      <c r="F76" s="31">
        <v>9</v>
      </c>
      <c r="G76" s="31"/>
      <c r="H76" s="24">
        <v>50490</v>
      </c>
      <c r="I76" s="24"/>
      <c r="L76" s="20"/>
      <c r="M76" s="11"/>
    </row>
    <row r="77" spans="1:13" ht="15">
      <c r="A77" s="39"/>
      <c r="B77" s="40"/>
      <c r="C77" s="41"/>
      <c r="D77" s="47"/>
      <c r="E77" s="48"/>
      <c r="F77" s="31">
        <v>18</v>
      </c>
      <c r="G77" s="31"/>
      <c r="H77" s="24">
        <v>92070</v>
      </c>
      <c r="I77" s="24"/>
      <c r="L77" s="20"/>
      <c r="M77" s="11"/>
    </row>
    <row r="78" spans="1:13" ht="15">
      <c r="A78" s="42"/>
      <c r="B78" s="43"/>
      <c r="C78" s="44"/>
      <c r="D78" s="49"/>
      <c r="E78" s="50"/>
      <c r="F78" s="31">
        <v>22</v>
      </c>
      <c r="G78" s="31"/>
      <c r="H78" s="24">
        <v>119900</v>
      </c>
      <c r="I78" s="24"/>
      <c r="L78" s="20"/>
      <c r="M78" s="11"/>
    </row>
    <row r="79" spans="1:13" ht="15">
      <c r="A79" s="31" t="s">
        <v>32</v>
      </c>
      <c r="B79" s="31"/>
      <c r="C79" s="31"/>
      <c r="D79" s="25">
        <v>200</v>
      </c>
      <c r="E79" s="26"/>
      <c r="F79" s="35">
        <v>3</v>
      </c>
      <c r="G79" s="35"/>
      <c r="H79" s="24">
        <v>19800</v>
      </c>
      <c r="I79" s="24"/>
      <c r="L79" s="20"/>
      <c r="M79" s="11"/>
    </row>
    <row r="80" spans="1:13" ht="15">
      <c r="A80" s="31"/>
      <c r="B80" s="31"/>
      <c r="C80" s="31"/>
      <c r="D80" s="29"/>
      <c r="E80" s="30"/>
      <c r="F80" s="35">
        <v>4.5</v>
      </c>
      <c r="G80" s="35"/>
      <c r="H80" s="24">
        <v>24200</v>
      </c>
      <c r="I80" s="24"/>
      <c r="L80" s="20"/>
      <c r="M80" s="11"/>
    </row>
    <row r="81" spans="1:13" ht="15">
      <c r="A81" s="31"/>
      <c r="B81" s="31"/>
      <c r="C81" s="31"/>
      <c r="D81" s="29"/>
      <c r="E81" s="30"/>
      <c r="F81" s="35">
        <v>6</v>
      </c>
      <c r="G81" s="35"/>
      <c r="H81" s="24">
        <v>28600</v>
      </c>
      <c r="I81" s="24"/>
      <c r="L81" s="20"/>
      <c r="M81" s="11"/>
    </row>
    <row r="82" spans="1:13" ht="15">
      <c r="A82" s="31"/>
      <c r="B82" s="31"/>
      <c r="C82" s="31"/>
      <c r="D82" s="29"/>
      <c r="E82" s="30"/>
      <c r="F82" s="35">
        <v>9</v>
      </c>
      <c r="G82" s="35"/>
      <c r="H82" s="24">
        <v>37950</v>
      </c>
      <c r="I82" s="24"/>
      <c r="L82" s="20"/>
      <c r="M82" s="11"/>
    </row>
    <row r="83" spans="1:13" ht="15">
      <c r="A83" s="31"/>
      <c r="B83" s="31"/>
      <c r="C83" s="31"/>
      <c r="D83" s="29"/>
      <c r="E83" s="30"/>
      <c r="F83" s="35">
        <v>18</v>
      </c>
      <c r="G83" s="35"/>
      <c r="H83" s="24">
        <v>65340</v>
      </c>
      <c r="I83" s="24"/>
      <c r="L83" s="20"/>
      <c r="M83" s="11"/>
    </row>
    <row r="84" spans="1:13" ht="15">
      <c r="A84" s="31"/>
      <c r="B84" s="31"/>
      <c r="C84" s="31"/>
      <c r="D84" s="27"/>
      <c r="E84" s="28"/>
      <c r="F84" s="35">
        <v>24</v>
      </c>
      <c r="G84" s="35"/>
      <c r="H84" s="24">
        <v>83600</v>
      </c>
      <c r="I84" s="24"/>
      <c r="L84" s="20"/>
      <c r="M84" s="11"/>
    </row>
    <row r="85" spans="1:13" ht="15">
      <c r="A85" s="31"/>
      <c r="B85" s="31"/>
      <c r="C85" s="31"/>
      <c r="D85" s="25">
        <v>250</v>
      </c>
      <c r="E85" s="26"/>
      <c r="F85" s="35">
        <v>3</v>
      </c>
      <c r="G85" s="35"/>
      <c r="H85" s="24">
        <v>25520</v>
      </c>
      <c r="I85" s="24"/>
      <c r="L85" s="20"/>
      <c r="M85" s="11"/>
    </row>
    <row r="86" spans="1:13" ht="15">
      <c r="A86" s="31"/>
      <c r="B86" s="31"/>
      <c r="C86" s="31"/>
      <c r="D86" s="29"/>
      <c r="E86" s="30"/>
      <c r="F86" s="35">
        <v>4.5</v>
      </c>
      <c r="G86" s="35"/>
      <c r="H86" s="24">
        <v>32120</v>
      </c>
      <c r="I86" s="24"/>
      <c r="L86" s="20"/>
      <c r="M86" s="11"/>
    </row>
    <row r="87" spans="1:13" ht="15">
      <c r="A87" s="31"/>
      <c r="B87" s="31"/>
      <c r="C87" s="31"/>
      <c r="D87" s="29"/>
      <c r="E87" s="30"/>
      <c r="F87" s="35">
        <v>6</v>
      </c>
      <c r="G87" s="35"/>
      <c r="H87" s="24">
        <v>38720</v>
      </c>
      <c r="I87" s="24"/>
      <c r="L87" s="20"/>
      <c r="M87" s="11"/>
    </row>
    <row r="88" spans="1:13" ht="15">
      <c r="A88" s="31"/>
      <c r="B88" s="31"/>
      <c r="C88" s="31"/>
      <c r="D88" s="29"/>
      <c r="E88" s="30"/>
      <c r="F88" s="35">
        <v>9</v>
      </c>
      <c r="G88" s="35"/>
      <c r="H88" s="24">
        <v>52030</v>
      </c>
      <c r="I88" s="24"/>
      <c r="L88" s="20"/>
      <c r="M88" s="11"/>
    </row>
    <row r="89" spans="1:13" ht="15">
      <c r="A89" s="31"/>
      <c r="B89" s="31"/>
      <c r="C89" s="31"/>
      <c r="D89" s="29"/>
      <c r="E89" s="30"/>
      <c r="F89" s="35">
        <v>18</v>
      </c>
      <c r="G89" s="35"/>
      <c r="H89" s="24">
        <v>88000</v>
      </c>
      <c r="I89" s="24"/>
      <c r="L89" s="20"/>
      <c r="M89" s="11"/>
    </row>
    <row r="90" spans="1:13" ht="15">
      <c r="A90" s="31"/>
      <c r="B90" s="31"/>
      <c r="C90" s="31"/>
      <c r="D90" s="27"/>
      <c r="E90" s="28"/>
      <c r="F90" s="35">
        <v>24</v>
      </c>
      <c r="G90" s="35"/>
      <c r="H90" s="24">
        <v>117700</v>
      </c>
      <c r="I90" s="24"/>
      <c r="L90" s="20"/>
      <c r="M90" s="11"/>
    </row>
    <row r="91" spans="1:13" ht="15">
      <c r="A91" s="31"/>
      <c r="B91" s="31"/>
      <c r="C91" s="31"/>
      <c r="D91" s="25">
        <v>300</v>
      </c>
      <c r="E91" s="26"/>
      <c r="F91" s="35">
        <v>3</v>
      </c>
      <c r="G91" s="35"/>
      <c r="H91" s="24">
        <v>20020</v>
      </c>
      <c r="I91" s="24"/>
      <c r="L91" s="20"/>
      <c r="M91" s="11"/>
    </row>
    <row r="92" spans="1:13" ht="15">
      <c r="A92" s="31"/>
      <c r="B92" s="31"/>
      <c r="C92" s="31"/>
      <c r="D92" s="29"/>
      <c r="E92" s="30"/>
      <c r="F92" s="35">
        <v>4.5</v>
      </c>
      <c r="G92" s="35"/>
      <c r="H92" s="24">
        <v>28930</v>
      </c>
      <c r="I92" s="24"/>
      <c r="L92" s="20"/>
      <c r="M92" s="11"/>
    </row>
    <row r="93" spans="1:13" ht="15">
      <c r="A93" s="31"/>
      <c r="B93" s="31"/>
      <c r="C93" s="31"/>
      <c r="D93" s="29"/>
      <c r="E93" s="30"/>
      <c r="F93" s="35">
        <v>6</v>
      </c>
      <c r="G93" s="35"/>
      <c r="H93" s="24">
        <v>36300</v>
      </c>
      <c r="I93" s="24"/>
      <c r="L93" s="20"/>
      <c r="M93" s="11"/>
    </row>
    <row r="94" spans="1:13" ht="15">
      <c r="A94" s="31"/>
      <c r="B94" s="31"/>
      <c r="C94" s="31"/>
      <c r="D94" s="29"/>
      <c r="E94" s="30"/>
      <c r="F94" s="35">
        <v>9</v>
      </c>
      <c r="G94" s="35"/>
      <c r="H94" s="24">
        <v>47300</v>
      </c>
      <c r="I94" s="24"/>
      <c r="L94" s="19"/>
      <c r="M94" s="11"/>
    </row>
    <row r="95" spans="1:13" ht="15">
      <c r="A95" s="31"/>
      <c r="B95" s="31"/>
      <c r="C95" s="31"/>
      <c r="D95" s="29"/>
      <c r="E95" s="30"/>
      <c r="F95" s="35">
        <v>18</v>
      </c>
      <c r="G95" s="35"/>
      <c r="H95" s="24">
        <v>79200</v>
      </c>
      <c r="I95" s="24"/>
      <c r="L95" s="20"/>
      <c r="M95" s="11"/>
    </row>
    <row r="96" spans="1:13" ht="15">
      <c r="A96" s="31"/>
      <c r="B96" s="31"/>
      <c r="C96" s="31"/>
      <c r="D96" s="29"/>
      <c r="E96" s="30"/>
      <c r="F96" s="35">
        <v>22</v>
      </c>
      <c r="G96" s="35"/>
      <c r="H96" s="24">
        <v>100100</v>
      </c>
      <c r="I96" s="24"/>
      <c r="L96" s="21"/>
      <c r="M96" s="11"/>
    </row>
    <row r="97" spans="1:13" ht="15">
      <c r="A97" s="31"/>
      <c r="B97" s="31"/>
      <c r="C97" s="31"/>
      <c r="D97" s="27"/>
      <c r="E97" s="28"/>
      <c r="F97" s="35">
        <v>24</v>
      </c>
      <c r="G97" s="35"/>
      <c r="H97" s="24">
        <v>104500</v>
      </c>
      <c r="I97" s="24"/>
      <c r="L97" s="21"/>
      <c r="M97" s="11"/>
    </row>
    <row r="98" spans="1:13" ht="15">
      <c r="A98" s="31" t="s">
        <v>33</v>
      </c>
      <c r="B98" s="31"/>
      <c r="C98" s="31"/>
      <c r="D98" s="25" t="s">
        <v>37</v>
      </c>
      <c r="E98" s="26"/>
      <c r="F98" s="35">
        <v>4.5</v>
      </c>
      <c r="G98" s="35"/>
      <c r="H98" s="24">
        <v>15730</v>
      </c>
      <c r="I98" s="24"/>
      <c r="L98" s="21"/>
      <c r="M98" s="11"/>
    </row>
    <row r="99" spans="1:13" ht="15">
      <c r="A99" s="31"/>
      <c r="B99" s="31"/>
      <c r="C99" s="31"/>
      <c r="D99" s="29"/>
      <c r="E99" s="30"/>
      <c r="F99" s="35">
        <v>6</v>
      </c>
      <c r="G99" s="35"/>
      <c r="H99" s="24">
        <v>19030</v>
      </c>
      <c r="I99" s="24"/>
      <c r="L99" s="21"/>
      <c r="M99" s="11"/>
    </row>
    <row r="100" spans="1:13" ht="15">
      <c r="A100" s="31"/>
      <c r="B100" s="31"/>
      <c r="C100" s="31"/>
      <c r="D100" s="29"/>
      <c r="E100" s="30"/>
      <c r="F100" s="35">
        <v>9</v>
      </c>
      <c r="G100" s="35"/>
      <c r="H100" s="24">
        <v>23650</v>
      </c>
      <c r="I100" s="24"/>
      <c r="L100" s="11"/>
      <c r="M100" s="11"/>
    </row>
    <row r="101" spans="1:13" ht="15">
      <c r="A101" s="31"/>
      <c r="B101" s="31"/>
      <c r="C101" s="31"/>
      <c r="D101" s="27"/>
      <c r="E101" s="28"/>
      <c r="F101" s="55">
        <v>18</v>
      </c>
      <c r="G101" s="55"/>
      <c r="H101" s="24">
        <v>39820</v>
      </c>
      <c r="I101" s="24"/>
      <c r="L101" s="11"/>
      <c r="M101" s="11"/>
    </row>
    <row r="102" spans="1:13" ht="15">
      <c r="A102" s="31"/>
      <c r="B102" s="31"/>
      <c r="C102" s="31"/>
      <c r="D102" s="35" t="s">
        <v>34</v>
      </c>
      <c r="E102" s="35"/>
      <c r="F102" s="35"/>
      <c r="G102" s="35"/>
      <c r="H102" s="24">
        <v>3300</v>
      </c>
      <c r="I102" s="24"/>
      <c r="L102" s="11"/>
      <c r="M102" s="11"/>
    </row>
    <row r="103" spans="1:9" ht="15">
      <c r="A103" s="31" t="s">
        <v>38</v>
      </c>
      <c r="B103" s="31"/>
      <c r="C103" s="31"/>
      <c r="D103" s="25" t="s">
        <v>37</v>
      </c>
      <c r="E103" s="26"/>
      <c r="F103" s="31">
        <v>4.5</v>
      </c>
      <c r="G103" s="31"/>
      <c r="H103" s="24">
        <v>35200</v>
      </c>
      <c r="I103" s="24"/>
    </row>
    <row r="104" spans="1:9" ht="15">
      <c r="A104" s="31"/>
      <c r="B104" s="31"/>
      <c r="C104" s="31"/>
      <c r="D104" s="29"/>
      <c r="E104" s="30"/>
      <c r="F104" s="31">
        <v>6</v>
      </c>
      <c r="G104" s="31"/>
      <c r="H104" s="24">
        <v>41800</v>
      </c>
      <c r="I104" s="24"/>
    </row>
    <row r="105" spans="1:9" ht="15">
      <c r="A105" s="31"/>
      <c r="B105" s="31"/>
      <c r="C105" s="31"/>
      <c r="D105" s="29"/>
      <c r="E105" s="30"/>
      <c r="F105" s="64">
        <v>9</v>
      </c>
      <c r="G105" s="64"/>
      <c r="H105" s="24">
        <v>55000</v>
      </c>
      <c r="I105" s="24"/>
    </row>
    <row r="106" spans="1:9" ht="15">
      <c r="A106" s="31"/>
      <c r="B106" s="31"/>
      <c r="C106" s="31"/>
      <c r="D106" s="27"/>
      <c r="E106" s="28"/>
      <c r="F106" s="31">
        <v>18</v>
      </c>
      <c r="G106" s="31"/>
      <c r="H106" s="24">
        <v>94380</v>
      </c>
      <c r="I106" s="24"/>
    </row>
    <row r="107" spans="1:9" ht="15">
      <c r="A107" s="31"/>
      <c r="B107" s="31"/>
      <c r="C107" s="31"/>
      <c r="D107" s="35" t="s">
        <v>34</v>
      </c>
      <c r="E107" s="35"/>
      <c r="F107" s="35"/>
      <c r="G107" s="35"/>
      <c r="H107" s="24">
        <v>5500</v>
      </c>
      <c r="I107" s="24"/>
    </row>
    <row r="108" spans="1:9" ht="15">
      <c r="A108" s="57"/>
      <c r="B108" s="57"/>
      <c r="C108" s="57"/>
      <c r="D108" s="57"/>
      <c r="E108" s="57"/>
      <c r="F108" s="57"/>
      <c r="G108" s="57"/>
      <c r="H108" s="32"/>
      <c r="I108" s="32"/>
    </row>
    <row r="109" spans="1:9" ht="15">
      <c r="A109" s="57"/>
      <c r="B109" s="57"/>
      <c r="C109" s="57"/>
      <c r="D109" s="57"/>
      <c r="E109" s="57"/>
      <c r="F109" s="57"/>
      <c r="G109" s="57"/>
      <c r="H109" s="32"/>
      <c r="I109" s="32"/>
    </row>
    <row r="110" spans="1:9" ht="15">
      <c r="A110" s="22"/>
      <c r="B110" s="22"/>
      <c r="C110" s="22"/>
      <c r="D110" s="57"/>
      <c r="E110" s="57"/>
      <c r="F110" s="57"/>
      <c r="G110" s="57"/>
      <c r="H110" s="32"/>
      <c r="I110" s="32"/>
    </row>
    <row r="111" spans="1:9" ht="15">
      <c r="A111" s="22"/>
      <c r="B111" s="22"/>
      <c r="C111" s="22"/>
      <c r="D111" s="57"/>
      <c r="E111" s="57"/>
      <c r="F111" s="57"/>
      <c r="G111" s="57"/>
      <c r="H111" s="32"/>
      <c r="I111" s="32"/>
    </row>
    <row r="112" spans="4:9" ht="15">
      <c r="D112" s="56"/>
      <c r="E112" s="56"/>
      <c r="F112" s="56"/>
      <c r="G112" s="56"/>
      <c r="H112" s="33"/>
      <c r="I112" s="33"/>
    </row>
  </sheetData>
  <sheetProtection formatCells="0" formatColumns="0" formatRows="0" insertColumns="0" insertRows="0" insertHyperlinks="0" deleteColumns="0" deleteRows="0" sort="0" autoFilter="0" pivotTables="0"/>
  <mergeCells count="235">
    <mergeCell ref="F1:I1"/>
    <mergeCell ref="D31:E31"/>
    <mergeCell ref="A27:C37"/>
    <mergeCell ref="C16:G16"/>
    <mergeCell ref="A3:I3"/>
    <mergeCell ref="A10:B10"/>
    <mergeCell ref="A18:C18"/>
    <mergeCell ref="D18:E18"/>
    <mergeCell ref="F18:G18"/>
    <mergeCell ref="H18:J18"/>
    <mergeCell ref="A109:C109"/>
    <mergeCell ref="A108:C108"/>
    <mergeCell ref="D30:E30"/>
    <mergeCell ref="F108:G108"/>
    <mergeCell ref="D108:E108"/>
    <mergeCell ref="F106:G106"/>
    <mergeCell ref="D36:E36"/>
    <mergeCell ref="F101:G101"/>
    <mergeCell ref="F100:G100"/>
    <mergeCell ref="F104:G104"/>
    <mergeCell ref="F103:G103"/>
    <mergeCell ref="D37:E37"/>
    <mergeCell ref="D103:E106"/>
    <mergeCell ref="F80:G80"/>
    <mergeCell ref="F59:G59"/>
    <mergeCell ref="F60:G60"/>
    <mergeCell ref="F110:G110"/>
    <mergeCell ref="F109:G109"/>
    <mergeCell ref="D27:E27"/>
    <mergeCell ref="D35:E35"/>
    <mergeCell ref="D34:E34"/>
    <mergeCell ref="D33:E33"/>
    <mergeCell ref="D32:E32"/>
    <mergeCell ref="D29:E29"/>
    <mergeCell ref="D28:E28"/>
    <mergeCell ref="F105:G105"/>
    <mergeCell ref="F99:G99"/>
    <mergeCell ref="F98:G98"/>
    <mergeCell ref="F97:G97"/>
    <mergeCell ref="F96:G96"/>
    <mergeCell ref="D112:E112"/>
    <mergeCell ref="D111:E111"/>
    <mergeCell ref="D110:E110"/>
    <mergeCell ref="D109:E109"/>
    <mergeCell ref="F112:G112"/>
    <mergeCell ref="F111:G111"/>
    <mergeCell ref="F63:G63"/>
    <mergeCell ref="F64:G64"/>
    <mergeCell ref="F65:G65"/>
    <mergeCell ref="F66:G66"/>
    <mergeCell ref="F67:G67"/>
    <mergeCell ref="F68:G68"/>
    <mergeCell ref="F95:G95"/>
    <mergeCell ref="F94:G94"/>
    <mergeCell ref="F93:G93"/>
    <mergeCell ref="F92:G92"/>
    <mergeCell ref="F84:G84"/>
    <mergeCell ref="F83:G83"/>
    <mergeCell ref="F91:G91"/>
    <mergeCell ref="F81:G81"/>
    <mergeCell ref="F90:G90"/>
    <mergeCell ref="F89:G89"/>
    <mergeCell ref="F88:G88"/>
    <mergeCell ref="F87:G87"/>
    <mergeCell ref="F86:G86"/>
    <mergeCell ref="F85:G85"/>
    <mergeCell ref="F82:G82"/>
    <mergeCell ref="F39:G39"/>
    <mergeCell ref="F40:G40"/>
    <mergeCell ref="F41:G41"/>
    <mergeCell ref="F33:G33"/>
    <mergeCell ref="F37:G37"/>
    <mergeCell ref="F36:G36"/>
    <mergeCell ref="F35:G35"/>
    <mergeCell ref="F38:G38"/>
    <mergeCell ref="F34:G34"/>
    <mergeCell ref="F24:G24"/>
    <mergeCell ref="F23:G23"/>
    <mergeCell ref="F22:G22"/>
    <mergeCell ref="F32:G32"/>
    <mergeCell ref="F31:G31"/>
    <mergeCell ref="F30:G30"/>
    <mergeCell ref="F29:G29"/>
    <mergeCell ref="F25:G25"/>
    <mergeCell ref="F26:G26"/>
    <mergeCell ref="F21:G21"/>
    <mergeCell ref="F20:G20"/>
    <mergeCell ref="F19:G19"/>
    <mergeCell ref="H19:I19"/>
    <mergeCell ref="H20:I20"/>
    <mergeCell ref="H21:I21"/>
    <mergeCell ref="F28:G28"/>
    <mergeCell ref="H27:I27"/>
    <mergeCell ref="F27:G27"/>
    <mergeCell ref="H28:I28"/>
    <mergeCell ref="H29:I29"/>
    <mergeCell ref="H30:I30"/>
    <mergeCell ref="H26:I26"/>
    <mergeCell ref="H33:I33"/>
    <mergeCell ref="H34:I34"/>
    <mergeCell ref="H35:I35"/>
    <mergeCell ref="H22:I22"/>
    <mergeCell ref="H23:I23"/>
    <mergeCell ref="H24:I24"/>
    <mergeCell ref="H25:I25"/>
    <mergeCell ref="H32:I32"/>
    <mergeCell ref="H31:I31"/>
    <mergeCell ref="H36:I36"/>
    <mergeCell ref="H37:I37"/>
    <mergeCell ref="H79:I79"/>
    <mergeCell ref="H47:I47"/>
    <mergeCell ref="H48:I48"/>
    <mergeCell ref="H49:I49"/>
    <mergeCell ref="H55:I55"/>
    <mergeCell ref="H38:I38"/>
    <mergeCell ref="H56:I56"/>
    <mergeCell ref="H57:I57"/>
    <mergeCell ref="A38:C78"/>
    <mergeCell ref="H80:I80"/>
    <mergeCell ref="H81:I81"/>
    <mergeCell ref="H82:I82"/>
    <mergeCell ref="D52:E58"/>
    <mergeCell ref="D45:E51"/>
    <mergeCell ref="D79:E84"/>
    <mergeCell ref="D66:E72"/>
    <mergeCell ref="D73:E78"/>
    <mergeCell ref="F42:G42"/>
    <mergeCell ref="H83:I83"/>
    <mergeCell ref="H84:I84"/>
    <mergeCell ref="F79:G79"/>
    <mergeCell ref="F45:G45"/>
    <mergeCell ref="F46:G46"/>
    <mergeCell ref="F47:G47"/>
    <mergeCell ref="F58:G58"/>
    <mergeCell ref="F57:G57"/>
    <mergeCell ref="F61:G61"/>
    <mergeCell ref="F62:G62"/>
    <mergeCell ref="H86:I86"/>
    <mergeCell ref="H87:I87"/>
    <mergeCell ref="H85:I85"/>
    <mergeCell ref="H51:I51"/>
    <mergeCell ref="H60:I60"/>
    <mergeCell ref="H61:I61"/>
    <mergeCell ref="H62:I62"/>
    <mergeCell ref="H63:I63"/>
    <mergeCell ref="H64:I64"/>
    <mergeCell ref="H65:I65"/>
    <mergeCell ref="H89:I89"/>
    <mergeCell ref="H90:I90"/>
    <mergeCell ref="H91:I91"/>
    <mergeCell ref="H92:I92"/>
    <mergeCell ref="H93:I93"/>
    <mergeCell ref="H94:I94"/>
    <mergeCell ref="A103:C107"/>
    <mergeCell ref="D107:G107"/>
    <mergeCell ref="H100:I100"/>
    <mergeCell ref="H101:I101"/>
    <mergeCell ref="H109:I109"/>
    <mergeCell ref="H110:I110"/>
    <mergeCell ref="H108:I108"/>
    <mergeCell ref="H103:I103"/>
    <mergeCell ref="H104:I104"/>
    <mergeCell ref="H105:I105"/>
    <mergeCell ref="A19:C26"/>
    <mergeCell ref="A79:C97"/>
    <mergeCell ref="A98:C102"/>
    <mergeCell ref="D102:G102"/>
    <mergeCell ref="F51:G51"/>
    <mergeCell ref="H102:I102"/>
    <mergeCell ref="H96:I96"/>
    <mergeCell ref="H97:I97"/>
    <mergeCell ref="H98:I98"/>
    <mergeCell ref="H99:I99"/>
    <mergeCell ref="D98:E101"/>
    <mergeCell ref="D91:E97"/>
    <mergeCell ref="D85:E90"/>
    <mergeCell ref="D59:E65"/>
    <mergeCell ref="H111:I111"/>
    <mergeCell ref="H112:I112"/>
    <mergeCell ref="H106:I106"/>
    <mergeCell ref="H107:I107"/>
    <mergeCell ref="H95:I95"/>
    <mergeCell ref="H88:I88"/>
    <mergeCell ref="F43:G43"/>
    <mergeCell ref="F54:G54"/>
    <mergeCell ref="F55:G55"/>
    <mergeCell ref="F56:G56"/>
    <mergeCell ref="F50:G50"/>
    <mergeCell ref="F48:G48"/>
    <mergeCell ref="F49:G49"/>
    <mergeCell ref="F52:G52"/>
    <mergeCell ref="F44:G44"/>
    <mergeCell ref="F53:G53"/>
    <mergeCell ref="F73:G73"/>
    <mergeCell ref="F74:G74"/>
    <mergeCell ref="F75:G75"/>
    <mergeCell ref="F76:G76"/>
    <mergeCell ref="F69:G69"/>
    <mergeCell ref="F70:G70"/>
    <mergeCell ref="F71:G71"/>
    <mergeCell ref="F72:G72"/>
    <mergeCell ref="F77:G77"/>
    <mergeCell ref="F78:G78"/>
    <mergeCell ref="H39:I39"/>
    <mergeCell ref="H40:I40"/>
    <mergeCell ref="H41:I41"/>
    <mergeCell ref="H42:I42"/>
    <mergeCell ref="H43:I43"/>
    <mergeCell ref="H44:I44"/>
    <mergeCell ref="H45:I45"/>
    <mergeCell ref="H46:I46"/>
    <mergeCell ref="H58:I58"/>
    <mergeCell ref="H59:I59"/>
    <mergeCell ref="H50:I50"/>
    <mergeCell ref="H52:I52"/>
    <mergeCell ref="H53:I53"/>
    <mergeCell ref="H54:I54"/>
    <mergeCell ref="H76:I76"/>
    <mergeCell ref="H77:I77"/>
    <mergeCell ref="H66:I66"/>
    <mergeCell ref="H67:I67"/>
    <mergeCell ref="H68:I68"/>
    <mergeCell ref="H69:I69"/>
    <mergeCell ref="H70:I70"/>
    <mergeCell ref="H71:I71"/>
    <mergeCell ref="H78:I78"/>
    <mergeCell ref="D19:E20"/>
    <mergeCell ref="D25:E26"/>
    <mergeCell ref="D23:E24"/>
    <mergeCell ref="D21:E22"/>
    <mergeCell ref="D38:E44"/>
    <mergeCell ref="H72:I72"/>
    <mergeCell ref="H73:I73"/>
    <mergeCell ref="H74:I74"/>
    <mergeCell ref="H75:I7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pane xSplit="12" ySplit="25" topLeftCell="M26" activePane="bottomRight" state="frozen"/>
      <selection pane="topLeft" activeCell="A1" sqref="A1"/>
      <selection pane="topRight" activeCell="M1" sqref="M1"/>
      <selection pane="bottomLeft" activeCell="A28" sqref="A28"/>
      <selection pane="bottomRight" activeCell="O42" sqref="O42"/>
    </sheetView>
  </sheetViews>
  <sheetFormatPr defaultColWidth="9.140625" defaultRowHeight="15"/>
  <cols>
    <col min="1" max="1" width="14.421875" style="0" customWidth="1"/>
    <col min="2" max="2" width="5.57421875" style="0" hidden="1" customWidth="1"/>
    <col min="3" max="3" width="9.421875" style="0" customWidth="1"/>
    <col min="4" max="4" width="10.140625" style="0" customWidth="1"/>
    <col min="5" max="5" width="9.8515625" style="0" customWidth="1"/>
    <col min="6" max="6" width="9.57421875" style="0" customWidth="1"/>
    <col min="7" max="7" width="9.8515625" style="0" customWidth="1"/>
    <col min="9" max="9" width="9.7109375" style="0" customWidth="1"/>
    <col min="10" max="10" width="9.140625" style="0" hidden="1" customWidth="1"/>
    <col min="11" max="11" width="0.13671875" style="0" customWidth="1"/>
    <col min="12" max="12" width="9.140625" style="0" hidden="1" customWidth="1"/>
  </cols>
  <sheetData>
    <row r="1" spans="1:9" ht="24">
      <c r="A1" s="7" t="s">
        <v>39</v>
      </c>
      <c r="B1" s="7"/>
      <c r="C1" s="7"/>
      <c r="D1" s="7"/>
      <c r="E1" s="7"/>
      <c r="F1" s="65" t="s">
        <v>40</v>
      </c>
      <c r="G1" s="65"/>
      <c r="H1" s="65"/>
      <c r="I1" s="65"/>
    </row>
    <row r="2" spans="1:9" ht="15">
      <c r="A2" s="94" t="s">
        <v>53</v>
      </c>
      <c r="B2" s="1"/>
      <c r="C2" s="1"/>
      <c r="D2" s="1"/>
      <c r="E2" s="1"/>
      <c r="F2" s="1"/>
      <c r="G2" s="1"/>
      <c r="H2" s="1"/>
      <c r="I2" s="1"/>
    </row>
    <row r="3" spans="1:9" ht="9.75" customHeight="1">
      <c r="A3" s="90" t="s">
        <v>52</v>
      </c>
      <c r="B3" s="68"/>
      <c r="C3" s="68"/>
      <c r="D3" s="68"/>
      <c r="E3" s="68"/>
      <c r="F3" s="68"/>
      <c r="G3" s="68"/>
      <c r="H3" s="68"/>
      <c r="I3" s="68"/>
    </row>
    <row r="4" spans="1:9" ht="10.5" customHeight="1">
      <c r="A4" s="1" t="s">
        <v>0</v>
      </c>
      <c r="B4" s="1"/>
      <c r="C4" s="1"/>
      <c r="D4" s="1"/>
      <c r="E4" s="1"/>
      <c r="F4" s="1"/>
      <c r="G4" s="1"/>
      <c r="H4" s="1"/>
      <c r="I4" s="1"/>
    </row>
    <row r="5" spans="1:13" ht="15">
      <c r="A5" s="94" t="s">
        <v>57</v>
      </c>
      <c r="B5" s="1"/>
      <c r="C5" s="1"/>
      <c r="D5" s="1"/>
      <c r="E5" s="1"/>
      <c r="F5" s="1"/>
      <c r="G5" s="1"/>
      <c r="H5" s="1"/>
      <c r="I5" s="1"/>
      <c r="M5" s="93"/>
    </row>
    <row r="6" spans="1:9" ht="16.5" customHeight="1">
      <c r="A6" s="94" t="s">
        <v>55</v>
      </c>
      <c r="B6" s="1"/>
      <c r="C6" s="1"/>
      <c r="D6" s="1"/>
      <c r="E6" s="1"/>
      <c r="F6" s="1"/>
      <c r="G6" s="94" t="s">
        <v>56</v>
      </c>
      <c r="H6" s="1"/>
      <c r="I6" s="1"/>
    </row>
    <row r="7" spans="1:9" ht="3" customHeight="1">
      <c r="A7" s="2"/>
      <c r="B7" s="2"/>
      <c r="C7" s="2"/>
      <c r="D7" s="2"/>
      <c r="E7" s="2"/>
      <c r="F7" s="2"/>
      <c r="G7" s="2"/>
      <c r="H7" s="2"/>
      <c r="I7" s="2"/>
    </row>
    <row r="8" spans="1:9" ht="3.75" customHeight="1">
      <c r="A8" s="3"/>
      <c r="B8" s="3"/>
      <c r="C8" s="3"/>
      <c r="D8" s="3"/>
      <c r="E8" s="3"/>
      <c r="F8" s="3"/>
      <c r="G8" s="3"/>
      <c r="H8" s="3"/>
      <c r="I8" s="3"/>
    </row>
    <row r="9" spans="1:9" ht="2.25" customHeight="1" hidden="1">
      <c r="A9" s="8"/>
      <c r="B9" s="8"/>
      <c r="C9" s="8"/>
      <c r="D9" s="8"/>
      <c r="E9" s="8"/>
      <c r="F9" s="8"/>
      <c r="G9" s="8"/>
      <c r="H9" s="8"/>
      <c r="I9" s="8"/>
    </row>
    <row r="10" spans="1:9" ht="0.75" customHeight="1" hidden="1">
      <c r="A10" s="69"/>
      <c r="B10" s="70"/>
      <c r="C10" s="4"/>
      <c r="D10" s="5"/>
      <c r="E10" s="5"/>
      <c r="F10" s="6"/>
      <c r="G10" s="6"/>
      <c r="H10" s="4"/>
      <c r="I10" s="4"/>
    </row>
    <row r="11" ht="15" hidden="1"/>
    <row r="12" ht="0.75" customHeight="1" hidden="1"/>
    <row r="13" ht="15" hidden="1"/>
    <row r="14" ht="15" hidden="1"/>
    <row r="15" spans="1:9" ht="9" customHeight="1">
      <c r="A15" s="9"/>
      <c r="B15" s="9"/>
      <c r="C15" s="9"/>
      <c r="D15" s="9"/>
      <c r="E15" s="9"/>
      <c r="F15" s="9"/>
      <c r="G15" s="9"/>
      <c r="H15" s="9"/>
      <c r="I15" s="9"/>
    </row>
    <row r="16" spans="1:9" ht="9" customHeight="1">
      <c r="A16" s="9"/>
      <c r="B16" s="9"/>
      <c r="C16" s="66" t="s">
        <v>6</v>
      </c>
      <c r="D16" s="67"/>
      <c r="E16" s="67"/>
      <c r="F16" s="67"/>
      <c r="G16" s="67"/>
      <c r="H16" s="10"/>
      <c r="I16" s="10"/>
    </row>
    <row r="17" spans="1:9" ht="8.25" customHeight="1">
      <c r="A17" s="9"/>
      <c r="B17" s="9"/>
      <c r="C17" s="9"/>
      <c r="D17" s="9"/>
      <c r="E17" s="9"/>
      <c r="F17" s="9"/>
      <c r="G17" s="9"/>
      <c r="H17" s="9"/>
      <c r="I17" s="9"/>
    </row>
    <row r="18" ht="0.75" customHeight="1" hidden="1"/>
    <row r="19" ht="15" hidden="1"/>
    <row r="20" ht="15" hidden="1"/>
    <row r="21" ht="15" hidden="1"/>
    <row r="22" ht="15" hidden="1"/>
    <row r="23" ht="15" hidden="1"/>
    <row r="24" spans="1:9" ht="15" hidden="1">
      <c r="A24" s="89" t="s">
        <v>11</v>
      </c>
      <c r="B24" s="13"/>
      <c r="C24" s="13"/>
      <c r="D24" s="13"/>
      <c r="E24" s="13"/>
      <c r="F24" s="13"/>
      <c r="G24" s="13"/>
      <c r="H24" s="73" t="s">
        <v>47</v>
      </c>
      <c r="I24" s="74"/>
    </row>
    <row r="25" spans="1:10" ht="30.75" customHeight="1">
      <c r="A25" s="89"/>
      <c r="B25" s="14"/>
      <c r="C25" s="18" t="s">
        <v>13</v>
      </c>
      <c r="D25" s="18" t="s">
        <v>46</v>
      </c>
      <c r="E25" s="18" t="s">
        <v>15</v>
      </c>
      <c r="F25" s="18" t="s">
        <v>14</v>
      </c>
      <c r="G25" s="18" t="s">
        <v>12</v>
      </c>
      <c r="H25" s="77"/>
      <c r="I25" s="78"/>
      <c r="J25" s="92"/>
    </row>
    <row r="26" spans="1:9" ht="11.25" customHeight="1">
      <c r="A26" s="82" t="s">
        <v>7</v>
      </c>
      <c r="B26" s="15"/>
      <c r="C26" s="72">
        <v>40</v>
      </c>
      <c r="D26" s="72">
        <v>50</v>
      </c>
      <c r="E26" s="81" t="s">
        <v>43</v>
      </c>
      <c r="F26" s="72">
        <v>6</v>
      </c>
      <c r="G26" s="72">
        <v>1300</v>
      </c>
      <c r="H26" s="85"/>
      <c r="I26" s="86"/>
    </row>
    <row r="27" spans="1:9" ht="11.25" customHeight="1">
      <c r="A27" s="83"/>
      <c r="B27" s="15"/>
      <c r="C27" s="72"/>
      <c r="D27" s="72"/>
      <c r="E27" s="81"/>
      <c r="F27" s="72"/>
      <c r="G27" s="72"/>
      <c r="H27" s="85"/>
      <c r="I27" s="86"/>
    </row>
    <row r="28" spans="1:9" ht="11.25" customHeight="1">
      <c r="A28" s="83"/>
      <c r="B28" s="15"/>
      <c r="C28" s="72"/>
      <c r="D28" s="72"/>
      <c r="E28" s="81"/>
      <c r="F28" s="72"/>
      <c r="G28" s="72"/>
      <c r="H28" s="85"/>
      <c r="I28" s="86"/>
    </row>
    <row r="29" spans="1:9" ht="11.25" customHeight="1">
      <c r="A29" s="83"/>
      <c r="B29" s="15"/>
      <c r="C29" s="72"/>
      <c r="D29" s="72"/>
      <c r="E29" s="81"/>
      <c r="F29" s="72"/>
      <c r="G29" s="72"/>
      <c r="H29" s="85"/>
      <c r="I29" s="86"/>
    </row>
    <row r="30" spans="1:9" ht="11.25" customHeight="1">
      <c r="A30" s="83"/>
      <c r="B30" s="15"/>
      <c r="C30" s="72"/>
      <c r="D30" s="72"/>
      <c r="E30" s="81"/>
      <c r="F30" s="72"/>
      <c r="G30" s="72"/>
      <c r="H30" s="85"/>
      <c r="I30" s="86"/>
    </row>
    <row r="31" spans="1:9" ht="11.25" customHeight="1">
      <c r="A31" s="84"/>
      <c r="B31" s="15"/>
      <c r="C31" s="72"/>
      <c r="D31" s="72"/>
      <c r="E31" s="81"/>
      <c r="F31" s="72"/>
      <c r="G31" s="72"/>
      <c r="H31" s="87"/>
      <c r="I31" s="88"/>
    </row>
    <row r="32" spans="1:9" ht="11.25" customHeight="1">
      <c r="A32" s="79" t="s">
        <v>9</v>
      </c>
      <c r="B32" s="16"/>
      <c r="C32" s="72">
        <v>40</v>
      </c>
      <c r="D32" s="72">
        <v>65</v>
      </c>
      <c r="E32" s="81" t="s">
        <v>43</v>
      </c>
      <c r="F32" s="72">
        <v>11</v>
      </c>
      <c r="G32" s="72">
        <v>2200</v>
      </c>
      <c r="H32" s="73"/>
      <c r="I32" s="74"/>
    </row>
    <row r="33" spans="1:9" ht="11.25" customHeight="1">
      <c r="A33" s="79"/>
      <c r="B33" s="15"/>
      <c r="C33" s="72"/>
      <c r="D33" s="72"/>
      <c r="E33" s="81"/>
      <c r="F33" s="72"/>
      <c r="G33" s="72"/>
      <c r="H33" s="75"/>
      <c r="I33" s="76"/>
    </row>
    <row r="34" spans="1:9" ht="11.25" customHeight="1">
      <c r="A34" s="79"/>
      <c r="B34" s="15"/>
      <c r="C34" s="72"/>
      <c r="D34" s="72"/>
      <c r="E34" s="81"/>
      <c r="F34" s="72"/>
      <c r="G34" s="72"/>
      <c r="H34" s="75"/>
      <c r="I34" s="76"/>
    </row>
    <row r="35" spans="1:9" ht="11.25" customHeight="1">
      <c r="A35" s="79"/>
      <c r="B35" s="15"/>
      <c r="C35" s="72"/>
      <c r="D35" s="72"/>
      <c r="E35" s="81"/>
      <c r="F35" s="72"/>
      <c r="G35" s="72"/>
      <c r="H35" s="75"/>
      <c r="I35" s="76"/>
    </row>
    <row r="36" spans="1:14" ht="11.25" customHeight="1">
      <c r="A36" s="79"/>
      <c r="B36" s="15"/>
      <c r="C36" s="72"/>
      <c r="D36" s="72"/>
      <c r="E36" s="81"/>
      <c r="F36" s="72"/>
      <c r="G36" s="72"/>
      <c r="H36" s="75"/>
      <c r="I36" s="76"/>
      <c r="N36" s="91"/>
    </row>
    <row r="37" spans="1:9" ht="11.25" customHeight="1">
      <c r="A37" s="79"/>
      <c r="B37" s="17"/>
      <c r="C37" s="72"/>
      <c r="D37" s="72"/>
      <c r="E37" s="81"/>
      <c r="F37" s="72"/>
      <c r="G37" s="72"/>
      <c r="H37" s="77"/>
      <c r="I37" s="78"/>
    </row>
    <row r="38" spans="1:9" ht="11.25" customHeight="1">
      <c r="A38" s="79" t="s">
        <v>8</v>
      </c>
      <c r="B38" s="16"/>
      <c r="C38" s="72">
        <v>40</v>
      </c>
      <c r="D38" s="72">
        <v>75</v>
      </c>
      <c r="E38" s="81" t="s">
        <v>43</v>
      </c>
      <c r="F38" s="72">
        <v>14</v>
      </c>
      <c r="G38" s="72">
        <v>3500</v>
      </c>
      <c r="H38" s="73"/>
      <c r="I38" s="74"/>
    </row>
    <row r="39" spans="1:9" ht="11.25" customHeight="1">
      <c r="A39" s="79"/>
      <c r="B39" s="15"/>
      <c r="C39" s="72"/>
      <c r="D39" s="72"/>
      <c r="E39" s="81"/>
      <c r="F39" s="72"/>
      <c r="G39" s="72"/>
      <c r="H39" s="75"/>
      <c r="I39" s="76"/>
    </row>
    <row r="40" spans="1:9" ht="11.25" customHeight="1">
      <c r="A40" s="79"/>
      <c r="B40" s="15"/>
      <c r="C40" s="72"/>
      <c r="D40" s="72"/>
      <c r="E40" s="81"/>
      <c r="F40" s="72"/>
      <c r="G40" s="72"/>
      <c r="H40" s="75"/>
      <c r="I40" s="76"/>
    </row>
    <row r="41" spans="1:9" ht="11.25" customHeight="1">
      <c r="A41" s="79"/>
      <c r="B41" s="15"/>
      <c r="C41" s="72"/>
      <c r="D41" s="72"/>
      <c r="E41" s="81"/>
      <c r="F41" s="72"/>
      <c r="G41" s="72"/>
      <c r="H41" s="75"/>
      <c r="I41" s="76"/>
    </row>
    <row r="42" spans="1:9" ht="11.25" customHeight="1">
      <c r="A42" s="79"/>
      <c r="B42" s="15"/>
      <c r="C42" s="72"/>
      <c r="D42" s="72"/>
      <c r="E42" s="81"/>
      <c r="F42" s="72"/>
      <c r="G42" s="72"/>
      <c r="H42" s="75"/>
      <c r="I42" s="76"/>
    </row>
    <row r="43" spans="1:9" ht="11.25" customHeight="1">
      <c r="A43" s="79"/>
      <c r="B43" s="17"/>
      <c r="C43" s="72"/>
      <c r="D43" s="72"/>
      <c r="E43" s="81"/>
      <c r="F43" s="72"/>
      <c r="G43" s="72"/>
      <c r="H43" s="77"/>
      <c r="I43" s="78"/>
    </row>
    <row r="44" spans="1:9" ht="11.25" customHeight="1">
      <c r="A44" s="79" t="s">
        <v>10</v>
      </c>
      <c r="B44" s="16"/>
      <c r="C44" s="72">
        <v>40</v>
      </c>
      <c r="D44" s="72">
        <v>100</v>
      </c>
      <c r="E44" s="80" t="s">
        <v>43</v>
      </c>
      <c r="F44" s="72">
        <v>17.6</v>
      </c>
      <c r="G44" s="72">
        <v>4900</v>
      </c>
      <c r="H44" s="73"/>
      <c r="I44" s="74"/>
    </row>
    <row r="45" spans="1:9" ht="11.25" customHeight="1">
      <c r="A45" s="79"/>
      <c r="B45" s="15"/>
      <c r="C45" s="72"/>
      <c r="D45" s="72"/>
      <c r="E45" s="81"/>
      <c r="F45" s="72"/>
      <c r="G45" s="72"/>
      <c r="H45" s="75"/>
      <c r="I45" s="76"/>
    </row>
    <row r="46" spans="1:9" ht="11.25" customHeight="1">
      <c r="A46" s="79"/>
      <c r="B46" s="15"/>
      <c r="C46" s="72"/>
      <c r="D46" s="72"/>
      <c r="E46" s="81"/>
      <c r="F46" s="72"/>
      <c r="G46" s="72"/>
      <c r="H46" s="75"/>
      <c r="I46" s="76"/>
    </row>
    <row r="47" spans="1:9" ht="11.25" customHeight="1">
      <c r="A47" s="79"/>
      <c r="B47" s="15"/>
      <c r="C47" s="72"/>
      <c r="D47" s="72"/>
      <c r="E47" s="81"/>
      <c r="F47" s="72"/>
      <c r="G47" s="72"/>
      <c r="H47" s="75"/>
      <c r="I47" s="76"/>
    </row>
    <row r="48" spans="1:9" ht="11.25" customHeight="1">
      <c r="A48" s="79"/>
      <c r="B48" s="15"/>
      <c r="C48" s="72"/>
      <c r="D48" s="72"/>
      <c r="E48" s="81"/>
      <c r="F48" s="72"/>
      <c r="G48" s="72"/>
      <c r="H48" s="75"/>
      <c r="I48" s="76"/>
    </row>
    <row r="49" spans="1:9" ht="11.25" customHeight="1">
      <c r="A49" s="79"/>
      <c r="B49" s="17"/>
      <c r="C49" s="72"/>
      <c r="D49" s="72"/>
      <c r="E49" s="81"/>
      <c r="F49" s="72"/>
      <c r="G49" s="72"/>
      <c r="H49" s="77"/>
      <c r="I49" s="78"/>
    </row>
    <row r="50" spans="1:9" ht="15">
      <c r="A50" s="79" t="s">
        <v>44</v>
      </c>
      <c r="B50" s="16"/>
      <c r="C50" s="72">
        <v>40</v>
      </c>
      <c r="D50" s="72">
        <v>125</v>
      </c>
      <c r="E50" s="80" t="s">
        <v>43</v>
      </c>
      <c r="F50" s="72">
        <v>21</v>
      </c>
      <c r="G50" s="72">
        <v>6000</v>
      </c>
      <c r="H50" s="73"/>
      <c r="I50" s="74"/>
    </row>
    <row r="51" spans="1:9" ht="15">
      <c r="A51" s="79"/>
      <c r="B51" s="15"/>
      <c r="C51" s="72"/>
      <c r="D51" s="72"/>
      <c r="E51" s="81"/>
      <c r="F51" s="72"/>
      <c r="G51" s="72"/>
      <c r="H51" s="75"/>
      <c r="I51" s="76"/>
    </row>
    <row r="52" spans="1:9" ht="15">
      <c r="A52" s="79"/>
      <c r="B52" s="15"/>
      <c r="C52" s="72"/>
      <c r="D52" s="72"/>
      <c r="E52" s="81"/>
      <c r="F52" s="72"/>
      <c r="G52" s="72"/>
      <c r="H52" s="75"/>
      <c r="I52" s="76"/>
    </row>
    <row r="53" spans="1:9" ht="15">
      <c r="A53" s="79"/>
      <c r="B53" s="15"/>
      <c r="C53" s="72"/>
      <c r="D53" s="72"/>
      <c r="E53" s="81"/>
      <c r="F53" s="72"/>
      <c r="G53" s="72"/>
      <c r="H53" s="75"/>
      <c r="I53" s="76"/>
    </row>
    <row r="54" spans="1:9" ht="15">
      <c r="A54" s="79"/>
      <c r="B54" s="15"/>
      <c r="C54" s="72"/>
      <c r="D54" s="72"/>
      <c r="E54" s="81"/>
      <c r="F54" s="72"/>
      <c r="G54" s="72"/>
      <c r="H54" s="75"/>
      <c r="I54" s="76"/>
    </row>
    <row r="55" spans="1:9" ht="15">
      <c r="A55" s="79"/>
      <c r="B55" s="17"/>
      <c r="C55" s="72"/>
      <c r="D55" s="72"/>
      <c r="E55" s="81"/>
      <c r="F55" s="72"/>
      <c r="G55" s="72"/>
      <c r="H55" s="77"/>
      <c r="I55" s="78"/>
    </row>
    <row r="56" spans="1:9" ht="15">
      <c r="A56" s="79" t="s">
        <v>45</v>
      </c>
      <c r="B56" s="16"/>
      <c r="C56" s="72">
        <v>40</v>
      </c>
      <c r="D56" s="72">
        <v>150</v>
      </c>
      <c r="E56" s="80" t="s">
        <v>43</v>
      </c>
      <c r="F56" s="72">
        <v>25</v>
      </c>
      <c r="G56" s="72">
        <v>7500</v>
      </c>
      <c r="H56" s="73"/>
      <c r="I56" s="74"/>
    </row>
    <row r="57" spans="1:9" ht="15">
      <c r="A57" s="79"/>
      <c r="B57" s="15"/>
      <c r="C57" s="72"/>
      <c r="D57" s="72"/>
      <c r="E57" s="81"/>
      <c r="F57" s="72"/>
      <c r="G57" s="72"/>
      <c r="H57" s="75"/>
      <c r="I57" s="76"/>
    </row>
    <row r="58" spans="1:9" ht="15">
      <c r="A58" s="79"/>
      <c r="B58" s="15"/>
      <c r="C58" s="72"/>
      <c r="D58" s="72"/>
      <c r="E58" s="81"/>
      <c r="F58" s="72"/>
      <c r="G58" s="72"/>
      <c r="H58" s="75"/>
      <c r="I58" s="76"/>
    </row>
    <row r="59" spans="1:9" ht="15">
      <c r="A59" s="79"/>
      <c r="B59" s="15"/>
      <c r="C59" s="72"/>
      <c r="D59" s="72"/>
      <c r="E59" s="81"/>
      <c r="F59" s="72"/>
      <c r="G59" s="72"/>
      <c r="H59" s="75"/>
      <c r="I59" s="76"/>
    </row>
    <row r="60" spans="1:9" ht="15">
      <c r="A60" s="79"/>
      <c r="B60" s="15"/>
      <c r="C60" s="72"/>
      <c r="D60" s="72"/>
      <c r="E60" s="81"/>
      <c r="F60" s="72"/>
      <c r="G60" s="72"/>
      <c r="H60" s="75"/>
      <c r="I60" s="76"/>
    </row>
    <row r="61" spans="1:9" ht="15">
      <c r="A61" s="79"/>
      <c r="B61" s="17"/>
      <c r="C61" s="72"/>
      <c r="D61" s="72"/>
      <c r="E61" s="81"/>
      <c r="F61" s="72"/>
      <c r="G61" s="72"/>
      <c r="H61" s="77"/>
      <c r="I61" s="78"/>
    </row>
    <row r="64" ht="15">
      <c r="A64" t="s">
        <v>48</v>
      </c>
    </row>
    <row r="65" ht="15">
      <c r="A65" s="23" t="s">
        <v>54</v>
      </c>
    </row>
    <row r="66" ht="15">
      <c r="A66" t="s">
        <v>49</v>
      </c>
    </row>
    <row r="68" spans="1:5" ht="15">
      <c r="A68" s="23" t="s">
        <v>51</v>
      </c>
      <c r="E68" s="23"/>
    </row>
    <row r="69" spans="1:5" ht="15">
      <c r="A69" s="23" t="s">
        <v>50</v>
      </c>
      <c r="B69" s="23"/>
      <c r="C69" s="23"/>
      <c r="D69" s="23"/>
      <c r="E69" s="23"/>
    </row>
  </sheetData>
  <sheetProtection/>
  <mergeCells count="48">
    <mergeCell ref="G44:G49"/>
    <mergeCell ref="G38:G43"/>
    <mergeCell ref="F38:F43"/>
    <mergeCell ref="C38:C43"/>
    <mergeCell ref="E26:E31"/>
    <mergeCell ref="D26:D31"/>
    <mergeCell ref="C26:C31"/>
    <mergeCell ref="E38:E43"/>
    <mergeCell ref="F1:I1"/>
    <mergeCell ref="D38:D43"/>
    <mergeCell ref="C16:G16"/>
    <mergeCell ref="H24:I25"/>
    <mergeCell ref="A3:I3"/>
    <mergeCell ref="A10:B10"/>
    <mergeCell ref="A24:A25"/>
    <mergeCell ref="A32:A37"/>
    <mergeCell ref="H38:I43"/>
    <mergeCell ref="C32:C37"/>
    <mergeCell ref="A26:A31"/>
    <mergeCell ref="H26:I31"/>
    <mergeCell ref="C44:C49"/>
    <mergeCell ref="D44:D49"/>
    <mergeCell ref="E44:E49"/>
    <mergeCell ref="A38:A43"/>
    <mergeCell ref="F44:F49"/>
    <mergeCell ref="G26:G31"/>
    <mergeCell ref="F26:F31"/>
    <mergeCell ref="G32:G37"/>
    <mergeCell ref="A50:A55"/>
    <mergeCell ref="C50:C55"/>
    <mergeCell ref="D50:D55"/>
    <mergeCell ref="E50:E55"/>
    <mergeCell ref="H44:I49"/>
    <mergeCell ref="H32:I37"/>
    <mergeCell ref="E32:E37"/>
    <mergeCell ref="D32:D37"/>
    <mergeCell ref="A44:A49"/>
    <mergeCell ref="F32:F37"/>
    <mergeCell ref="F50:F55"/>
    <mergeCell ref="G50:G55"/>
    <mergeCell ref="H50:I55"/>
    <mergeCell ref="A56:A61"/>
    <mergeCell ref="C56:C61"/>
    <mergeCell ref="D56:D61"/>
    <mergeCell ref="E56:E61"/>
    <mergeCell ref="F56:F61"/>
    <mergeCell ref="G56:G61"/>
    <mergeCell ref="H56:I6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Admin</cp:lastModifiedBy>
  <cp:lastPrinted>2013-11-19T11:05:37Z</cp:lastPrinted>
  <dcterms:created xsi:type="dcterms:W3CDTF">2009-12-07T05:49:37Z</dcterms:created>
  <dcterms:modified xsi:type="dcterms:W3CDTF">2013-11-19T11:14:02Z</dcterms:modified>
  <cp:category/>
  <cp:version/>
  <cp:contentType/>
  <cp:contentStatus/>
</cp:coreProperties>
</file>